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BOJ\SINSA\規程\07_対外ＨＰ掲載関係\★20190610shi93利用細則\作業用\saisoku\16\new\"/>
    </mc:Choice>
  </mc:AlternateContent>
  <bookViews>
    <workbookView xWindow="120" yWindow="225" windowWidth="13995" windowHeight="2490"/>
  </bookViews>
  <sheets>
    <sheet name="入力" sheetId="7" r:id="rId1"/>
    <sheet name="マスタ" sheetId="2" state="hidden" r:id="rId2"/>
  </sheets>
  <definedNames>
    <definedName name="_xlnm.Print_Area" localSheetId="1">マスタ!$A$1:$N$29</definedName>
    <definedName name="_xlnm.Print_Area" localSheetId="0">入力!$A$1:$AA$54</definedName>
  </definedNames>
  <calcPr calcId="162913"/>
</workbook>
</file>

<file path=xl/calcChain.xml><?xml version="1.0" encoding="utf-8"?>
<calcChain xmlns="http://schemas.openxmlformats.org/spreadsheetml/2006/main">
  <c r="AE26" i="7" l="1"/>
  <c r="AE3" i="7"/>
  <c r="J50" i="7" l="1"/>
  <c r="AR50" i="7" s="1"/>
  <c r="J33" i="7"/>
  <c r="AR33" i="7" s="1"/>
  <c r="J34" i="7"/>
  <c r="AR34" i="7" s="1"/>
  <c r="J35" i="7"/>
  <c r="AR35" i="7" s="1"/>
  <c r="J36" i="7"/>
  <c r="AR36" i="7" s="1"/>
  <c r="J37" i="7"/>
  <c r="AR37" i="7" s="1"/>
  <c r="J38" i="7"/>
  <c r="AR38" i="7" s="1"/>
  <c r="J39" i="7"/>
  <c r="AR39" i="7" s="1"/>
  <c r="J40" i="7"/>
  <c r="AR40" i="7" s="1"/>
  <c r="J41" i="7"/>
  <c r="AR41" i="7" s="1"/>
  <c r="J42" i="7"/>
  <c r="AR42" i="7" s="1"/>
  <c r="J43" i="7"/>
  <c r="AR43" i="7" s="1"/>
  <c r="J44" i="7"/>
  <c r="AR44" i="7" s="1"/>
  <c r="J45" i="7"/>
  <c r="AR45" i="7" s="1"/>
  <c r="J46" i="7"/>
  <c r="AR46" i="7" s="1"/>
  <c r="J47" i="7"/>
  <c r="AR47" i="7" s="1"/>
  <c r="J48" i="7"/>
  <c r="AR48" i="7" s="1"/>
  <c r="J49" i="7"/>
  <c r="AR49" i="7" s="1"/>
  <c r="J32" i="7"/>
  <c r="AR32" i="7" s="1"/>
  <c r="J31" i="7" l="1"/>
  <c r="AR31" i="7" l="1"/>
  <c r="AT31" i="7"/>
  <c r="C8" i="7"/>
  <c r="BA32" i="7" l="1"/>
  <c r="BA33" i="7"/>
  <c r="BA34" i="7"/>
  <c r="BA35" i="7"/>
  <c r="BA36" i="7"/>
  <c r="BA37" i="7"/>
  <c r="BA38" i="7"/>
  <c r="BA39" i="7"/>
  <c r="BA40" i="7"/>
  <c r="BA41" i="7"/>
  <c r="BA42" i="7"/>
  <c r="BA43" i="7"/>
  <c r="BA44" i="7"/>
  <c r="BA45" i="7"/>
  <c r="BA46" i="7"/>
  <c r="BA47" i="7"/>
  <c r="BA48" i="7"/>
  <c r="BA49" i="7"/>
  <c r="BA50" i="7"/>
  <c r="AV32" i="7"/>
  <c r="AV33" i="7"/>
  <c r="AV34" i="7"/>
  <c r="AV35" i="7"/>
  <c r="AV36" i="7"/>
  <c r="AV37" i="7"/>
  <c r="AV38" i="7"/>
  <c r="AV39" i="7"/>
  <c r="AV40" i="7"/>
  <c r="AV41" i="7"/>
  <c r="AV42" i="7"/>
  <c r="AV43" i="7"/>
  <c r="AV44" i="7"/>
  <c r="AV45" i="7"/>
  <c r="AV46" i="7"/>
  <c r="AV47" i="7"/>
  <c r="AV48" i="7"/>
  <c r="AV49" i="7"/>
  <c r="AV50" i="7"/>
  <c r="AJ33" i="7" l="1"/>
  <c r="AJ34" i="7"/>
  <c r="AJ35" i="7"/>
  <c r="AJ37" i="7"/>
  <c r="AJ38" i="7"/>
  <c r="AJ39" i="7"/>
  <c r="AJ40" i="7"/>
  <c r="AJ41" i="7"/>
  <c r="AJ42" i="7"/>
  <c r="AJ43" i="7"/>
  <c r="AJ44" i="7"/>
  <c r="AJ45" i="7"/>
  <c r="AJ46" i="7"/>
  <c r="AJ47" i="7"/>
  <c r="AJ48" i="7"/>
  <c r="AJ49" i="7"/>
  <c r="AJ50" i="7"/>
  <c r="AT33" i="7"/>
  <c r="AU33" i="7"/>
  <c r="AT34" i="7"/>
  <c r="AU34" i="7"/>
  <c r="AT35" i="7"/>
  <c r="AU35" i="7"/>
  <c r="AT37" i="7"/>
  <c r="AU37" i="7"/>
  <c r="AT38" i="7"/>
  <c r="AU38" i="7"/>
  <c r="AT39" i="7"/>
  <c r="AU39" i="7"/>
  <c r="AT40" i="7"/>
  <c r="AU40" i="7"/>
  <c r="AT41" i="7"/>
  <c r="AU41" i="7"/>
  <c r="AT42" i="7"/>
  <c r="AU42" i="7"/>
  <c r="AT43" i="7"/>
  <c r="AU43" i="7"/>
  <c r="AT44" i="7"/>
  <c r="AU44" i="7"/>
  <c r="AT45" i="7"/>
  <c r="AU45" i="7"/>
  <c r="AT46" i="7"/>
  <c r="AU46" i="7"/>
  <c r="AT47" i="7"/>
  <c r="AU47" i="7"/>
  <c r="AT48" i="7"/>
  <c r="AU48" i="7"/>
  <c r="AT49" i="7"/>
  <c r="AU49" i="7"/>
  <c r="AT50" i="7"/>
  <c r="AU50" i="7"/>
  <c r="AF33" i="7"/>
  <c r="AF34" i="7"/>
  <c r="AF35" i="7"/>
  <c r="AF37" i="7"/>
  <c r="AF38" i="7"/>
  <c r="AF39" i="7"/>
  <c r="AD39" i="7" s="1"/>
  <c r="AF40" i="7"/>
  <c r="AF41" i="7"/>
  <c r="AF42" i="7"/>
  <c r="AF43" i="7"/>
  <c r="AD43" i="7" s="1"/>
  <c r="AF44" i="7"/>
  <c r="AF45" i="7"/>
  <c r="AF46" i="7"/>
  <c r="AD46" i="7" s="1"/>
  <c r="AF47" i="7"/>
  <c r="AD47" i="7" s="1"/>
  <c r="AF48" i="7"/>
  <c r="AF49" i="7"/>
  <c r="AF50" i="7"/>
  <c r="AD50" i="7" s="1"/>
  <c r="AD45" i="7" l="1"/>
  <c r="AD37" i="7"/>
  <c r="AD49" i="7"/>
  <c r="AD41" i="7"/>
  <c r="AD34" i="7"/>
  <c r="AD42" i="7"/>
  <c r="AD38" i="7"/>
  <c r="AD48" i="7"/>
  <c r="AD44" i="7"/>
  <c r="AD40" i="7"/>
  <c r="AD35" i="7"/>
  <c r="AD33" i="7"/>
  <c r="AF32" i="7"/>
  <c r="AJ36" i="7"/>
  <c r="AJ32" i="7" l="1"/>
  <c r="AD32" i="7" s="1"/>
  <c r="AU32" i="7"/>
  <c r="AT32" i="7"/>
  <c r="AT36" i="7"/>
  <c r="AU36" i="7"/>
  <c r="AF36" i="7"/>
  <c r="AD36" i="7" s="1"/>
  <c r="BA31" i="7"/>
  <c r="AV31" i="7"/>
  <c r="AJ31" i="7"/>
  <c r="AF31" i="7"/>
  <c r="AD31" i="7" s="1"/>
  <c r="AU31" i="7"/>
  <c r="AE9" i="7" l="1"/>
  <c r="AE13" i="7"/>
  <c r="AE15" i="7"/>
  <c r="AE17" i="7"/>
</calcChain>
</file>

<file path=xl/sharedStrings.xml><?xml version="1.0" encoding="utf-8"?>
<sst xmlns="http://schemas.openxmlformats.org/spreadsheetml/2006/main" count="75" uniqueCount="62">
  <si>
    <t>日本銀行金融市場局　御中</t>
    <rPh sb="0" eb="2">
      <t>ニホン</t>
    </rPh>
    <rPh sb="2" eb="4">
      <t>ギンコウ</t>
    </rPh>
    <rPh sb="4" eb="6">
      <t>キンユウ</t>
    </rPh>
    <rPh sb="6" eb="8">
      <t>シジョウ</t>
    </rPh>
    <rPh sb="8" eb="9">
      <t>キョク</t>
    </rPh>
    <rPh sb="10" eb="12">
      <t>オンチュウ</t>
    </rPh>
    <phoneticPr fontId="1"/>
  </si>
  <si>
    <t>（売却対象先名）</t>
    <rPh sb="1" eb="3">
      <t>バイキャク</t>
    </rPh>
    <rPh sb="3" eb="5">
      <t>タイショウ</t>
    </rPh>
    <rPh sb="5" eb="6">
      <t>サキ</t>
    </rPh>
    <rPh sb="6" eb="7">
      <t>メイ</t>
    </rPh>
    <phoneticPr fontId="1"/>
  </si>
  <si>
    <t>１．実施を希望する入札</t>
    <rPh sb="2" eb="4">
      <t>ジッシ</t>
    </rPh>
    <rPh sb="5" eb="7">
      <t>キボウ</t>
    </rPh>
    <rPh sb="9" eb="11">
      <t>ニュウサツ</t>
    </rPh>
    <phoneticPr fontId="1"/>
  </si>
  <si>
    <t>２．入札の実施を希望する銘柄等</t>
    <rPh sb="2" eb="4">
      <t>ニュウサツ</t>
    </rPh>
    <rPh sb="5" eb="7">
      <t>ジッシ</t>
    </rPh>
    <rPh sb="8" eb="10">
      <t>キボウ</t>
    </rPh>
    <rPh sb="12" eb="14">
      <t>メイガラ</t>
    </rPh>
    <rPh sb="14" eb="15">
      <t>トウ</t>
    </rPh>
    <phoneticPr fontId="1"/>
  </si>
  <si>
    <t>午前</t>
    <rPh sb="0" eb="2">
      <t>ゴゼン</t>
    </rPh>
    <phoneticPr fontId="1"/>
  </si>
  <si>
    <t>午後</t>
    <rPh sb="0" eb="2">
      <t>ゴゴ</t>
    </rPh>
    <phoneticPr fontId="1"/>
  </si>
  <si>
    <t>その他</t>
    <rPh sb="2" eb="3">
      <t>タ</t>
    </rPh>
    <phoneticPr fontId="1"/>
  </si>
  <si>
    <t>落札予定額</t>
    <rPh sb="0" eb="2">
      <t>ラクサツ</t>
    </rPh>
    <rPh sb="2" eb="4">
      <t>ヨテイ</t>
    </rPh>
    <rPh sb="4" eb="5">
      <t>ガク</t>
    </rPh>
    <phoneticPr fontId="1"/>
  </si>
  <si>
    <t>（単位：億円）</t>
    <rPh sb="1" eb="3">
      <t>タンイ</t>
    </rPh>
    <rPh sb="4" eb="6">
      <t>オクエン</t>
    </rPh>
    <phoneticPr fontId="1"/>
  </si>
  <si>
    <t>日付</t>
    <rPh sb="0" eb="2">
      <t>ヒヅケ</t>
    </rPh>
    <phoneticPr fontId="1"/>
  </si>
  <si>
    <t>（入力エラー表示）</t>
    <rPh sb="1" eb="3">
      <t>ニュウリョク</t>
    </rPh>
    <rPh sb="6" eb="8">
      <t>ヒョウジ</t>
    </rPh>
    <phoneticPr fontId="1"/>
  </si>
  <si>
    <t>部署名</t>
    <rPh sb="0" eb="2">
      <t>ブショ</t>
    </rPh>
    <rPh sb="2" eb="3">
      <t>メイ</t>
    </rPh>
    <phoneticPr fontId="1"/>
  </si>
  <si>
    <t>連絡先</t>
    <rPh sb="0" eb="3">
      <t>レンラクサキ</t>
    </rPh>
    <phoneticPr fontId="1"/>
  </si>
  <si>
    <t>ショート</t>
    <phoneticPr fontId="1"/>
  </si>
  <si>
    <t>フェイル</t>
    <phoneticPr fontId="1"/>
  </si>
  <si>
    <t>（第４号書式）</t>
    <rPh sb="1" eb="2">
      <t>ダイ</t>
    </rPh>
    <rPh sb="3" eb="4">
      <t>ゴウ</t>
    </rPh>
    <rPh sb="4" eb="6">
      <t>ショシキ</t>
    </rPh>
    <phoneticPr fontId="1"/>
  </si>
  <si>
    <t>担当者名</t>
    <rPh sb="0" eb="2">
      <t>タントウ</t>
    </rPh>
    <rPh sb="2" eb="3">
      <t>シャ</t>
    </rPh>
    <rPh sb="3" eb="4">
      <t>メイ</t>
    </rPh>
    <phoneticPr fontId="1"/>
  </si>
  <si>
    <t>非居住者</t>
    <phoneticPr fontId="1"/>
  </si>
  <si>
    <t>国内投資家</t>
    <phoneticPr fontId="1"/>
  </si>
  <si>
    <t>レポ信託</t>
    <phoneticPr fontId="1"/>
  </si>
  <si>
    <t>JSCC</t>
    <phoneticPr fontId="1"/>
  </si>
  <si>
    <t>その他</t>
    <phoneticPr fontId="1"/>
  </si>
  <si>
    <t>（入札時間）</t>
    <rPh sb="1" eb="3">
      <t>ニュウサツ</t>
    </rPh>
    <rPh sb="3" eb="5">
      <t>ジカン</t>
    </rPh>
    <phoneticPr fontId="1"/>
  </si>
  <si>
    <t>（申請事由）</t>
    <rPh sb="1" eb="3">
      <t>シンセイ</t>
    </rPh>
    <rPh sb="3" eb="5">
      <t>ジユウ</t>
    </rPh>
    <phoneticPr fontId="1"/>
  </si>
  <si>
    <t>（受取先、受渡先）</t>
    <rPh sb="1" eb="3">
      <t>ウケトリ</t>
    </rPh>
    <rPh sb="3" eb="4">
      <t>サキ</t>
    </rPh>
    <rPh sb="5" eb="7">
      <t>ウケワタ</t>
    </rPh>
    <rPh sb="7" eb="8">
      <t>サキ</t>
    </rPh>
    <phoneticPr fontId="1"/>
  </si>
  <si>
    <t>担当者名</t>
    <rPh sb="0" eb="3">
      <t>タントウシャ</t>
    </rPh>
    <rPh sb="3" eb="4">
      <t>メイ</t>
    </rPh>
    <phoneticPr fontId="1"/>
  </si>
  <si>
    <r>
      <t>（日付）</t>
    </r>
    <r>
      <rPr>
        <vertAlign val="superscript"/>
        <sz val="11"/>
        <color theme="1"/>
        <rFont val="ＭＳ Ｐゴシック"/>
        <family val="3"/>
        <charset val="128"/>
        <scheme val="minor"/>
      </rPr>
      <t>※1</t>
    </r>
    <rPh sb="1" eb="3">
      <t>ヒヅケ</t>
    </rPh>
    <phoneticPr fontId="1"/>
  </si>
  <si>
    <t>金融機関名</t>
    <rPh sb="0" eb="2">
      <t>キンユウ</t>
    </rPh>
    <rPh sb="2" eb="4">
      <t>キカン</t>
    </rPh>
    <rPh sb="4" eb="5">
      <t>メイ</t>
    </rPh>
    <phoneticPr fontId="1"/>
  </si>
  <si>
    <t>部署名</t>
    <phoneticPr fontId="1"/>
  </si>
  <si>
    <t>（照会先）</t>
    <rPh sb="1" eb="4">
      <t>ショウカイサキ</t>
    </rPh>
    <phoneticPr fontId="1"/>
  </si>
  <si>
    <t>当方</t>
    <rPh sb="0" eb="2">
      <t>トウホウ</t>
    </rPh>
    <phoneticPr fontId="1"/>
  </si>
  <si>
    <t>希望銘柄</t>
    <rPh sb="0" eb="2">
      <t>キボウ</t>
    </rPh>
    <rPh sb="2" eb="4">
      <t>メイガラ</t>
    </rPh>
    <phoneticPr fontId="1"/>
  </si>
  <si>
    <t>（国債名称区分）</t>
    <rPh sb="1" eb="3">
      <t>コクサイ</t>
    </rPh>
    <rPh sb="3" eb="5">
      <t>メイショウ</t>
    </rPh>
    <rPh sb="5" eb="7">
      <t>クブン</t>
    </rPh>
    <phoneticPr fontId="1"/>
  </si>
  <si>
    <t>（回号コード）</t>
    <rPh sb="1" eb="3">
      <t>カイゴウ</t>
    </rPh>
    <phoneticPr fontId="1"/>
  </si>
  <si>
    <t>関して、下記のとおり入札を願出ます。</t>
    <rPh sb="4" eb="6">
      <t>カキ</t>
    </rPh>
    <rPh sb="10" eb="12">
      <t>ニュウサツ</t>
    </rPh>
    <rPh sb="13" eb="15">
      <t>ネガイデ</t>
    </rPh>
    <phoneticPr fontId="1"/>
  </si>
  <si>
    <t>は、下掲事項を含め貴行の定めるところに従った上、日銀国債売現先（国債補完供給）に</t>
    <phoneticPr fontId="1"/>
  </si>
  <si>
    <t>参考情報</t>
    <rPh sb="0" eb="2">
      <t>サンコウ</t>
    </rPh>
    <rPh sb="2" eb="4">
      <t>ジョウホウ</t>
    </rPh>
    <phoneticPr fontId="1"/>
  </si>
  <si>
    <t>記</t>
    <rPh sb="0" eb="1">
      <t>キ</t>
    </rPh>
    <phoneticPr fontId="1"/>
  </si>
  <si>
    <t>日銀国債売現先（国債補完供給）入札実施希望に関する願書</t>
    <rPh sb="0" eb="2">
      <t>ニチギン</t>
    </rPh>
    <rPh sb="2" eb="4">
      <t>コクサイ</t>
    </rPh>
    <rPh sb="4" eb="5">
      <t>ウ</t>
    </rPh>
    <rPh sb="5" eb="7">
      <t>ゲンサキ</t>
    </rPh>
    <rPh sb="8" eb="10">
      <t>コクサイ</t>
    </rPh>
    <rPh sb="10" eb="12">
      <t>ホカン</t>
    </rPh>
    <rPh sb="12" eb="14">
      <t>キョウキュウ</t>
    </rPh>
    <rPh sb="15" eb="17">
      <t>ニュウサツ</t>
    </rPh>
    <rPh sb="17" eb="19">
      <t>ジッシ</t>
    </rPh>
    <rPh sb="19" eb="21">
      <t>キボウ</t>
    </rPh>
    <rPh sb="22" eb="23">
      <t>カン</t>
    </rPh>
    <rPh sb="25" eb="27">
      <t>ガンショ</t>
    </rPh>
    <phoneticPr fontId="1"/>
  </si>
  <si>
    <t>利付国（２年）</t>
    <rPh sb="0" eb="2">
      <t>リツキ</t>
    </rPh>
    <rPh sb="2" eb="3">
      <t>コク</t>
    </rPh>
    <rPh sb="5" eb="6">
      <t>ネン</t>
    </rPh>
    <phoneticPr fontId="1"/>
  </si>
  <si>
    <t>利付国（５年）</t>
    <rPh sb="0" eb="2">
      <t>リツキ</t>
    </rPh>
    <rPh sb="2" eb="3">
      <t>コク</t>
    </rPh>
    <rPh sb="5" eb="6">
      <t>ネン</t>
    </rPh>
    <phoneticPr fontId="1"/>
  </si>
  <si>
    <t>利付国（２０年）</t>
    <rPh sb="0" eb="2">
      <t>リツキ</t>
    </rPh>
    <rPh sb="2" eb="3">
      <t>コク</t>
    </rPh>
    <rPh sb="6" eb="7">
      <t>ネン</t>
    </rPh>
    <phoneticPr fontId="1"/>
  </si>
  <si>
    <t>利付国（３０年）</t>
    <rPh sb="0" eb="2">
      <t>リツキ</t>
    </rPh>
    <rPh sb="2" eb="3">
      <t>コク</t>
    </rPh>
    <rPh sb="6" eb="7">
      <t>ネン</t>
    </rPh>
    <phoneticPr fontId="1"/>
  </si>
  <si>
    <t>利付国（４０年）</t>
    <rPh sb="0" eb="2">
      <t>リツキ</t>
    </rPh>
    <rPh sb="2" eb="3">
      <t>コク</t>
    </rPh>
    <rPh sb="6" eb="7">
      <t>ネン</t>
    </rPh>
    <phoneticPr fontId="1"/>
  </si>
  <si>
    <t>利付国（物価１０年）</t>
    <rPh sb="0" eb="2">
      <t>リツキ</t>
    </rPh>
    <rPh sb="2" eb="3">
      <t>コク</t>
    </rPh>
    <rPh sb="4" eb="6">
      <t>ブッカ</t>
    </rPh>
    <rPh sb="8" eb="9">
      <t>ネン</t>
    </rPh>
    <phoneticPr fontId="1"/>
  </si>
  <si>
    <t>利付国（１０年）</t>
    <phoneticPr fontId="1"/>
  </si>
  <si>
    <t>利付国（変動１５年）</t>
  </si>
  <si>
    <t>国庫証券</t>
  </si>
  <si>
    <t>入力エラー有無</t>
    <rPh sb="0" eb="2">
      <t>ニュウリョク</t>
    </rPh>
    <rPh sb="5" eb="7">
      <t>ウム</t>
    </rPh>
    <phoneticPr fontId="1"/>
  </si>
  <si>
    <t>金融機関等名</t>
    <rPh sb="0" eb="2">
      <t>キンユウ</t>
    </rPh>
    <rPh sb="2" eb="4">
      <t>キカン</t>
    </rPh>
    <rPh sb="4" eb="5">
      <t>トウ</t>
    </rPh>
    <rPh sb="5" eb="6">
      <t>メイ</t>
    </rPh>
    <phoneticPr fontId="1"/>
  </si>
  <si>
    <t>項番</t>
    <rPh sb="0" eb="2">
      <t>コウバン</t>
    </rPh>
    <phoneticPr fontId="1"/>
  </si>
  <si>
    <r>
      <t>主な申請事由</t>
    </r>
    <r>
      <rPr>
        <vertAlign val="superscript"/>
        <sz val="11"/>
        <color theme="1"/>
        <rFont val="ＭＳ Ｐゴシック"/>
        <family val="3"/>
        <charset val="128"/>
        <scheme val="minor"/>
      </rPr>
      <t>※３</t>
    </r>
    <rPh sb="0" eb="1">
      <t>オモ</t>
    </rPh>
    <rPh sb="2" eb="4">
      <t>シンセイ</t>
    </rPh>
    <rPh sb="4" eb="6">
      <t>ジユウ</t>
    </rPh>
    <phoneticPr fontId="1"/>
  </si>
  <si>
    <r>
      <t>（国債略称）</t>
    </r>
    <r>
      <rPr>
        <vertAlign val="superscript"/>
        <sz val="11"/>
        <color theme="1"/>
        <rFont val="ＭＳ Ｐゴシック"/>
        <family val="3"/>
        <charset val="128"/>
        <scheme val="minor"/>
      </rPr>
      <t>※２</t>
    </r>
    <rPh sb="1" eb="3">
      <t>コクサイ</t>
    </rPh>
    <rPh sb="3" eb="5">
      <t>リャクショウ</t>
    </rPh>
    <phoneticPr fontId="1"/>
  </si>
  <si>
    <r>
      <t>主な受取先</t>
    </r>
    <r>
      <rPr>
        <vertAlign val="superscript"/>
        <sz val="11"/>
        <color theme="1"/>
        <rFont val="ＭＳ Ｐゴシック"/>
        <family val="3"/>
        <charset val="128"/>
        <scheme val="minor"/>
      </rPr>
      <t>※３</t>
    </r>
    <rPh sb="0" eb="1">
      <t>オモ</t>
    </rPh>
    <rPh sb="2" eb="4">
      <t>ウケトリ</t>
    </rPh>
    <rPh sb="4" eb="5">
      <t>サキ</t>
    </rPh>
    <phoneticPr fontId="1"/>
  </si>
  <si>
    <r>
      <t>主な受渡先</t>
    </r>
    <r>
      <rPr>
        <vertAlign val="superscript"/>
        <sz val="11"/>
        <color theme="1"/>
        <rFont val="ＭＳ Ｐゴシック"/>
        <family val="3"/>
        <charset val="128"/>
        <scheme val="minor"/>
      </rPr>
      <t>※３</t>
    </r>
    <rPh sb="0" eb="1">
      <t>オモ</t>
    </rPh>
    <rPh sb="2" eb="4">
      <t>ウケワタ</t>
    </rPh>
    <rPh sb="4" eb="5">
      <t>サキ</t>
    </rPh>
    <phoneticPr fontId="1"/>
  </si>
  <si>
    <t>入札区分</t>
    <rPh sb="0" eb="2">
      <t>ニュウサツ</t>
    </rPh>
    <rPh sb="2" eb="4">
      <t>クブン</t>
    </rPh>
    <phoneticPr fontId="1"/>
  </si>
  <si>
    <r>
      <t>（</t>
    </r>
    <r>
      <rPr>
        <sz val="11"/>
        <rFont val="ＭＳ Ｐゴシック"/>
        <family val="3"/>
        <charset val="128"/>
        <scheme val="minor"/>
      </rPr>
      <t>国債名称区分）</t>
    </r>
    <rPh sb="1" eb="3">
      <t>コクサイ</t>
    </rPh>
    <rPh sb="3" eb="5">
      <t>メイショウ</t>
    </rPh>
    <rPh sb="5" eb="7">
      <t>クブン</t>
    </rPh>
    <phoneticPr fontId="1"/>
  </si>
  <si>
    <t>銘柄重複の有無</t>
    <rPh sb="0" eb="2">
      <t>メイガラ</t>
    </rPh>
    <rPh sb="2" eb="4">
      <t>チョウフク</t>
    </rPh>
    <rPh sb="5" eb="7">
      <t>ウム</t>
    </rPh>
    <phoneticPr fontId="1"/>
  </si>
  <si>
    <t>（国債略称）</t>
    <rPh sb="1" eb="3">
      <t>コクサイ</t>
    </rPh>
    <rPh sb="3" eb="5">
      <t>リャクショウ</t>
    </rPh>
    <phoneticPr fontId="1"/>
  </si>
  <si>
    <t>主な申請事由</t>
    <rPh sb="0" eb="1">
      <t>オモ</t>
    </rPh>
    <rPh sb="2" eb="4">
      <t>シンセイ</t>
    </rPh>
    <rPh sb="4" eb="6">
      <t>ジユウ</t>
    </rPh>
    <phoneticPr fontId="1"/>
  </si>
  <si>
    <t>主な受取先</t>
    <rPh sb="0" eb="1">
      <t>オモ</t>
    </rPh>
    <rPh sb="2" eb="4">
      <t>ウケトリ</t>
    </rPh>
    <rPh sb="4" eb="5">
      <t>サキ</t>
    </rPh>
    <phoneticPr fontId="1"/>
  </si>
  <si>
    <t>主な受渡先</t>
    <rPh sb="0" eb="1">
      <t>オモ</t>
    </rPh>
    <rPh sb="2" eb="4">
      <t>ウケワタ</t>
    </rPh>
    <rPh sb="4" eb="5">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</si>
</sst>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0"/>
  </numFmts>
  <fonts count="21" x14ac:knownFonts="1">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0"/>
      <name val="ＭＳ Ｐゴシック"/>
      <family val="2"/>
      <charset val="128"/>
      <scheme val="minor"/>
    </font>
    <font>
      <sz val="11"/>
      <color theme="1"/>
      <name val="ＭＳ Ｐゴシック"/>
      <family val="3"/>
      <charset val="128"/>
      <scheme val="minor"/>
    </font>
    <font>
      <sz val="24"/>
      <color rgb="FFFF0000"/>
      <name val="ＭＳ Ｐゴシック"/>
      <family val="2"/>
      <charset val="128"/>
      <scheme val="minor"/>
    </font>
    <font>
      <b/>
      <sz val="20"/>
      <color rgb="FFFF0000"/>
      <name val="ＭＳ Ｐゴシック"/>
      <family val="3"/>
      <charset val="128"/>
      <scheme val="minor"/>
    </font>
    <font>
      <b/>
      <sz val="21"/>
      <color rgb="FFFF0000"/>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b/>
      <u/>
      <sz val="24"/>
      <color rgb="FFFF0000"/>
      <name val="ＭＳ Ｐゴシック"/>
      <family val="3"/>
      <charset val="128"/>
      <scheme val="minor"/>
    </font>
    <font>
      <b/>
      <sz val="24"/>
      <color rgb="FFFF0000"/>
      <name val="ＭＳ Ｐゴシック"/>
      <family val="3"/>
      <charset val="128"/>
      <scheme val="minor"/>
    </font>
    <font>
      <u/>
      <sz val="24"/>
      <color rgb="FFFF0000"/>
      <name val="ＭＳ Ｐゴシック"/>
      <family val="2"/>
      <charset val="128"/>
      <scheme val="minor"/>
    </font>
    <font>
      <sz val="11"/>
      <color theme="1"/>
      <name val="ＭＳ Ｐゴシック"/>
      <family val="2"/>
      <charset val="128"/>
      <scheme val="minor"/>
    </font>
    <font>
      <sz val="18"/>
      <color theme="1"/>
      <name val="ＭＳ Ｐ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1">
    <border>
      <left/>
      <right/>
      <top/>
      <bottom/>
      <diagonal/>
    </border>
    <border>
      <left style="medium">
        <color auto="1"/>
      </left>
      <right style="thin">
        <color auto="1"/>
      </right>
      <top style="medium">
        <color auto="1"/>
      </top>
      <bottom/>
      <diagonal/>
    </border>
    <border>
      <left style="medium">
        <color auto="1"/>
      </left>
      <right style="thin">
        <color auto="1"/>
      </right>
      <top/>
      <bottom style="double">
        <color auto="1"/>
      </bottom>
      <diagonal/>
    </border>
    <border>
      <left style="medium">
        <color auto="1"/>
      </left>
      <right style="thin">
        <color auto="1"/>
      </right>
      <top/>
      <bottom style="medium">
        <color auto="1"/>
      </bottom>
      <diagonal/>
    </border>
    <border>
      <left style="medium">
        <color auto="1"/>
      </left>
      <right style="thin">
        <color auto="1"/>
      </right>
      <top style="double">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double">
        <color auto="1"/>
      </bottom>
      <diagonal/>
    </border>
    <border>
      <left/>
      <right style="thin">
        <color auto="1"/>
      </right>
      <top style="thin">
        <color auto="1"/>
      </top>
      <bottom style="thin">
        <color auto="1"/>
      </bottom>
      <diagonal/>
    </border>
    <border>
      <left/>
      <right/>
      <top/>
      <bottom style="double">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style="thin">
        <color auto="1"/>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auto="1"/>
      </bottom>
      <diagonal/>
    </border>
    <border>
      <left/>
      <right style="thin">
        <color auto="1"/>
      </right>
      <top/>
      <bottom style="thin">
        <color auto="1"/>
      </bottom>
      <diagonal/>
    </border>
    <border>
      <left style="thin">
        <color indexed="64"/>
      </left>
      <right style="thin">
        <color auto="1"/>
      </right>
      <top/>
      <bottom style="double">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auto="1"/>
      </left>
      <right/>
      <top style="medium">
        <color auto="1"/>
      </top>
      <bottom style="dashed">
        <color auto="1"/>
      </bottom>
      <diagonal/>
    </border>
    <border>
      <left/>
      <right/>
      <top style="medium">
        <color auto="1"/>
      </top>
      <bottom style="dashed">
        <color auto="1"/>
      </bottom>
      <diagonal/>
    </border>
    <border>
      <left style="dashed">
        <color auto="1"/>
      </left>
      <right/>
      <top style="dashed">
        <color auto="1"/>
      </top>
      <bottom style="double">
        <color auto="1"/>
      </bottom>
      <diagonal/>
    </border>
    <border>
      <left/>
      <right/>
      <top style="dashed">
        <color auto="1"/>
      </top>
      <bottom style="double">
        <color auto="1"/>
      </bottom>
      <diagonal/>
    </border>
    <border>
      <left style="thin">
        <color auto="1"/>
      </left>
      <right/>
      <top style="dashed">
        <color auto="1"/>
      </top>
      <bottom style="double">
        <color indexed="64"/>
      </bottom>
      <diagonal/>
    </border>
    <border>
      <left/>
      <right style="dashed">
        <color auto="1"/>
      </right>
      <top style="dashed">
        <color auto="1"/>
      </top>
      <bottom style="double">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dashed">
        <color indexed="64"/>
      </right>
      <top style="thin">
        <color auto="1"/>
      </top>
      <bottom style="thin">
        <color auto="1"/>
      </bottom>
      <diagonal/>
    </border>
    <border>
      <left/>
      <right style="dashed">
        <color indexed="64"/>
      </right>
      <top style="thin">
        <color auto="1"/>
      </top>
      <bottom style="medium">
        <color auto="1"/>
      </bottom>
      <diagonal/>
    </border>
    <border>
      <left/>
      <right style="medium">
        <color indexed="64"/>
      </right>
      <top style="medium">
        <color indexed="64"/>
      </top>
      <bottom style="dashed">
        <color auto="1"/>
      </bottom>
      <diagonal/>
    </border>
    <border>
      <left/>
      <right style="medium">
        <color indexed="64"/>
      </right>
      <top style="dashed">
        <color auto="1"/>
      </top>
      <bottom style="double">
        <color auto="1"/>
      </bottom>
      <diagonal/>
    </border>
    <border>
      <left style="thin">
        <color indexed="64"/>
      </left>
      <right/>
      <top style="thin">
        <color indexed="64"/>
      </top>
      <bottom/>
      <diagonal/>
    </border>
    <border>
      <left/>
      <right style="thin">
        <color auto="1"/>
      </right>
      <top style="thin">
        <color indexed="64"/>
      </top>
      <bottom/>
      <diagonal/>
    </border>
    <border>
      <left style="medium">
        <color indexed="64"/>
      </left>
      <right/>
      <top style="medium">
        <color indexed="64"/>
      </top>
      <bottom style="dashed">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auto="1"/>
      </bottom>
      <diagonal/>
    </border>
    <border>
      <left style="thin">
        <color auto="1"/>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medium">
        <color auto="1"/>
      </left>
      <right style="thin">
        <color auto="1"/>
      </right>
      <top/>
      <bottom style="thin">
        <color auto="1"/>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top style="dashed">
        <color auto="1"/>
      </top>
      <bottom style="double">
        <color indexed="64"/>
      </bottom>
      <diagonal/>
    </border>
    <border>
      <left/>
      <right style="medium">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auto="1"/>
      </right>
      <top/>
      <bottom style="medium">
        <color indexed="64"/>
      </bottom>
      <diagonal/>
    </border>
    <border>
      <left style="thin">
        <color indexed="64"/>
      </left>
      <right style="medium">
        <color indexed="64"/>
      </right>
      <top/>
      <bottom style="medium">
        <color indexed="64"/>
      </bottom>
      <diagonal/>
    </border>
    <border>
      <left style="dotted">
        <color auto="1"/>
      </left>
      <right/>
      <top style="double">
        <color auto="1"/>
      </top>
      <bottom style="thin">
        <color auto="1"/>
      </bottom>
      <diagonal/>
    </border>
    <border>
      <left/>
      <right/>
      <top style="double">
        <color auto="1"/>
      </top>
      <bottom style="thin">
        <color auto="1"/>
      </bottom>
      <diagonal/>
    </border>
    <border>
      <left/>
      <right style="dashed">
        <color indexed="64"/>
      </right>
      <top style="double">
        <color auto="1"/>
      </top>
      <bottom style="thin">
        <color auto="1"/>
      </bottom>
      <diagonal/>
    </border>
    <border>
      <left style="dotted">
        <color auto="1"/>
      </left>
      <right/>
      <top style="thin">
        <color auto="1"/>
      </top>
      <bottom style="thin">
        <color auto="1"/>
      </bottom>
      <diagonal/>
    </border>
    <border>
      <left style="dotted">
        <color auto="1"/>
      </left>
      <right/>
      <top style="thin">
        <color auto="1"/>
      </top>
      <bottom style="medium">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155">
    <xf numFmtId="0" fontId="0" fillId="0" borderId="0" xfId="0">
      <alignment vertical="center"/>
    </xf>
    <xf numFmtId="49" fontId="0" fillId="0" borderId="0" xfId="0" applyNumberFormat="1">
      <alignment vertical="center"/>
    </xf>
    <xf numFmtId="0" fontId="0" fillId="3" borderId="0" xfId="0" applyFill="1">
      <alignmen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Border="1" applyAlignment="1">
      <alignment vertical="center"/>
    </xf>
    <xf numFmtId="0" fontId="0" fillId="0" borderId="0" xfId="0" applyFill="1" applyBorder="1" applyAlignment="1">
      <alignment vertical="center"/>
    </xf>
    <xf numFmtId="0" fontId="5" fillId="3" borderId="0" xfId="0" applyFont="1" applyFill="1">
      <alignment vertical="center"/>
    </xf>
    <xf numFmtId="0" fontId="4" fillId="3" borderId="0" xfId="0" applyFont="1" applyFill="1" applyAlignment="1">
      <alignment vertical="center" wrapText="1"/>
    </xf>
    <xf numFmtId="0" fontId="3" fillId="3" borderId="0" xfId="0" applyFont="1" applyFill="1" applyAlignment="1">
      <alignment vertical="center"/>
    </xf>
    <xf numFmtId="0" fontId="6" fillId="3" borderId="0" xfId="0" applyFont="1" applyFill="1" applyAlignment="1">
      <alignment horizontal="left" vertical="center"/>
    </xf>
    <xf numFmtId="0" fontId="0" fillId="3" borderId="0" xfId="0" applyFill="1" applyAlignment="1">
      <alignment horizontal="left" vertical="center"/>
    </xf>
    <xf numFmtId="0" fontId="0" fillId="3" borderId="16" xfId="0"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horizontal="center" vertical="center"/>
    </xf>
    <xf numFmtId="0" fontId="8" fillId="3" borderId="0" xfId="0" applyFont="1" applyFill="1" applyAlignment="1">
      <alignment horizontal="center" vertical="center"/>
    </xf>
    <xf numFmtId="0" fontId="9" fillId="3" borderId="0" xfId="0" applyFont="1" applyFill="1">
      <alignment vertical="center"/>
    </xf>
    <xf numFmtId="0" fontId="6" fillId="3" borderId="0" xfId="0" applyFont="1" applyFill="1" applyAlignment="1">
      <alignment horizontal="left"/>
    </xf>
    <xf numFmtId="0" fontId="0" fillId="3" borderId="0" xfId="0" applyFill="1" applyAlignment="1">
      <alignment horizontal="left"/>
    </xf>
    <xf numFmtId="0" fontId="0" fillId="3" borderId="0" xfId="0" applyFill="1" applyBorder="1" applyAlignment="1">
      <alignment horizontal="center" vertical="center"/>
    </xf>
    <xf numFmtId="0" fontId="0" fillId="3" borderId="34" xfId="0" applyFill="1" applyBorder="1" applyAlignment="1">
      <alignment horizontal="center" vertical="center"/>
    </xf>
    <xf numFmtId="0" fontId="10" fillId="3" borderId="0" xfId="0" applyFont="1" applyFill="1">
      <alignment vertical="center"/>
    </xf>
    <xf numFmtId="49" fontId="0" fillId="3" borderId="0" xfId="0" applyNumberFormat="1" applyFill="1" applyBorder="1" applyAlignment="1">
      <alignment horizontal="center" vertical="center" shrinkToFit="1"/>
    </xf>
    <xf numFmtId="0" fontId="0" fillId="3" borderId="0" xfId="0" applyFill="1" applyBorder="1" applyAlignment="1">
      <alignment vertical="center" shrinkToFit="1"/>
    </xf>
    <xf numFmtId="0" fontId="6" fillId="3" borderId="0" xfId="0" applyFont="1" applyFill="1">
      <alignment vertical="center"/>
    </xf>
    <xf numFmtId="0" fontId="6" fillId="3" borderId="0" xfId="0" applyFont="1" applyFill="1" applyAlignment="1">
      <alignment horizontal="right" vertical="center"/>
    </xf>
    <xf numFmtId="0" fontId="12" fillId="3" borderId="0" xfId="0" applyFont="1" applyFill="1" applyAlignment="1">
      <alignment horizontal="right" vertical="center"/>
    </xf>
    <xf numFmtId="0" fontId="13" fillId="0" borderId="0" xfId="0" applyFont="1" applyAlignment="1">
      <alignment vertical="center"/>
    </xf>
    <xf numFmtId="0" fontId="12" fillId="3" borderId="0" xfId="0" applyFont="1" applyFill="1">
      <alignment vertical="center"/>
    </xf>
    <xf numFmtId="0" fontId="15" fillId="3" borderId="0"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12" xfId="0" applyFont="1" applyFill="1" applyBorder="1" applyAlignment="1">
      <alignment vertical="center"/>
    </xf>
    <xf numFmtId="0" fontId="15" fillId="3" borderId="5" xfId="0" applyFont="1" applyFill="1" applyBorder="1">
      <alignment vertical="center"/>
    </xf>
    <xf numFmtId="0" fontId="15" fillId="3" borderId="0" xfId="0" applyFont="1" applyFill="1">
      <alignment vertical="center"/>
    </xf>
    <xf numFmtId="0" fontId="15" fillId="3" borderId="38" xfId="0" applyFont="1" applyFill="1" applyBorder="1">
      <alignment vertical="center"/>
    </xf>
    <xf numFmtId="0" fontId="15" fillId="3" borderId="19" xfId="0" applyFont="1" applyFill="1" applyBorder="1" applyAlignment="1">
      <alignment horizontal="center" vertical="center"/>
    </xf>
    <xf numFmtId="0" fontId="14" fillId="3" borderId="0" xfId="0" applyFont="1" applyFill="1">
      <alignment vertical="center"/>
    </xf>
    <xf numFmtId="0" fontId="15" fillId="3" borderId="14" xfId="0" applyFont="1" applyFill="1" applyBorder="1">
      <alignment vertical="center"/>
    </xf>
    <xf numFmtId="0" fontId="15" fillId="3" borderId="15" xfId="0" applyFont="1" applyFill="1" applyBorder="1">
      <alignment vertical="center"/>
    </xf>
    <xf numFmtId="0" fontId="15" fillId="3" borderId="0" xfId="0" applyFont="1" applyFill="1" applyBorder="1">
      <alignment vertical="center"/>
    </xf>
    <xf numFmtId="0" fontId="15" fillId="3" borderId="13" xfId="0" applyFont="1" applyFill="1" applyBorder="1">
      <alignment vertical="center"/>
    </xf>
    <xf numFmtId="0" fontId="15" fillId="3" borderId="0" xfId="0" applyFont="1" applyFill="1" applyBorder="1" applyAlignment="1">
      <alignment horizontal="left" vertical="center"/>
    </xf>
    <xf numFmtId="0" fontId="16"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49" fontId="14" fillId="0" borderId="0" xfId="0" applyNumberFormat="1" applyFont="1" applyFill="1">
      <alignment vertical="center"/>
    </xf>
    <xf numFmtId="0" fontId="15" fillId="0" borderId="0" xfId="0" applyNumberFormat="1" applyFont="1" applyFill="1">
      <alignment vertical="center"/>
    </xf>
    <xf numFmtId="0" fontId="0" fillId="3" borderId="19" xfId="0" applyFill="1" applyBorder="1" applyAlignment="1">
      <alignment horizontal="center" vertical="center"/>
    </xf>
    <xf numFmtId="0" fontId="0" fillId="3" borderId="18" xfId="0" applyFill="1" applyBorder="1" applyAlignment="1">
      <alignment horizontal="center" vertical="center"/>
    </xf>
    <xf numFmtId="38" fontId="20" fillId="2" borderId="19" xfId="1" applyFont="1" applyFill="1" applyBorder="1" applyAlignment="1" applyProtection="1">
      <alignment vertical="center" shrinkToFit="1"/>
      <protection locked="0"/>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3" xfId="0" applyFont="1" applyFill="1" applyBorder="1" applyAlignment="1">
      <alignment horizontal="center" vertical="center"/>
    </xf>
    <xf numFmtId="0" fontId="0" fillId="2" borderId="19" xfId="0" applyFill="1" applyBorder="1" applyAlignment="1" applyProtection="1">
      <alignment horizontal="left" vertical="center" shrinkToFit="1"/>
      <protection locked="0"/>
    </xf>
    <xf numFmtId="0" fontId="15" fillId="3" borderId="19" xfId="0" applyFont="1" applyFill="1" applyBorder="1" applyAlignment="1">
      <alignment horizontal="center" vertical="center"/>
    </xf>
    <xf numFmtId="0" fontId="14"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44"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45"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48"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51"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52"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6" xfId="0" applyFont="1" applyFill="1" applyBorder="1" applyAlignment="1">
      <alignment horizontal="center" vertical="center"/>
    </xf>
    <xf numFmtId="0" fontId="15" fillId="3" borderId="28"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33"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3" xfId="0" applyFill="1" applyBorder="1" applyAlignment="1">
      <alignment horizontal="center" vertical="center"/>
    </xf>
    <xf numFmtId="0" fontId="0" fillId="3" borderId="60" xfId="0" applyFill="1" applyBorder="1" applyAlignment="1">
      <alignment horizontal="center" vertical="center"/>
    </xf>
    <xf numFmtId="0" fontId="15" fillId="3" borderId="11" xfId="0" applyFont="1" applyFill="1" applyBorder="1" applyAlignment="1">
      <alignment horizontal="left" vertical="center"/>
    </xf>
    <xf numFmtId="0" fontId="15" fillId="3" borderId="7" xfId="0" applyFont="1" applyFill="1" applyBorder="1" applyAlignment="1">
      <alignment horizontal="left" vertical="center"/>
    </xf>
    <xf numFmtId="0" fontId="0" fillId="2" borderId="11"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14" fontId="0" fillId="2" borderId="11" xfId="0" applyNumberFormat="1" applyFill="1" applyBorder="1" applyAlignment="1" applyProtection="1">
      <alignment horizontal="center" vertical="center"/>
      <protection locked="0"/>
    </xf>
    <xf numFmtId="14" fontId="0" fillId="2" borderId="9" xfId="0" applyNumberFormat="1" applyFill="1" applyBorder="1" applyAlignment="1" applyProtection="1">
      <alignment horizontal="center" vertical="center"/>
      <protection locked="0"/>
    </xf>
    <xf numFmtId="14" fontId="0" fillId="2" borderId="7" xfId="0" applyNumberFormat="1" applyFill="1" applyBorder="1" applyAlignment="1" applyProtection="1">
      <alignment horizontal="center" vertical="center"/>
      <protection locked="0"/>
    </xf>
    <xf numFmtId="49" fontId="0" fillId="2" borderId="21" xfId="0" applyNumberFormat="1" applyFill="1" applyBorder="1" applyAlignment="1" applyProtection="1">
      <alignment horizontal="left" vertical="center" shrinkToFit="1"/>
      <protection locked="0"/>
    </xf>
    <xf numFmtId="49" fontId="0" fillId="2" borderId="29" xfId="0" applyNumberFormat="1" applyFill="1" applyBorder="1" applyAlignment="1" applyProtection="1">
      <alignment horizontal="left" vertical="center" shrinkToFit="1"/>
      <protection locked="0"/>
    </xf>
    <xf numFmtId="176" fontId="0" fillId="2" borderId="59" xfId="0" applyNumberFormat="1" applyFill="1" applyBorder="1" applyAlignment="1" applyProtection="1">
      <alignment horizontal="left" vertical="center" shrinkToFit="1"/>
      <protection locked="0"/>
    </xf>
    <xf numFmtId="176" fontId="0" fillId="2" borderId="10" xfId="0" applyNumberFormat="1" applyFill="1" applyBorder="1" applyAlignment="1" applyProtection="1">
      <alignment horizontal="left" vertical="center" shrinkToFit="1"/>
      <protection locked="0"/>
    </xf>
    <xf numFmtId="176" fontId="0" fillId="2" borderId="31" xfId="0" applyNumberFormat="1" applyFill="1" applyBorder="1" applyAlignment="1" applyProtection="1">
      <alignment horizontal="left" vertical="center" shrinkToFit="1"/>
      <protection locked="0"/>
    </xf>
    <xf numFmtId="0" fontId="0" fillId="0" borderId="53" xfId="0" applyFill="1" applyBorder="1" applyAlignment="1">
      <alignment horizontal="left" vertical="center" shrinkToFit="1"/>
    </xf>
    <xf numFmtId="0" fontId="0" fillId="0" borderId="21" xfId="0" applyFill="1" applyBorder="1" applyAlignment="1">
      <alignment horizontal="left" vertical="center" shrinkToFit="1"/>
    </xf>
    <xf numFmtId="0" fontId="0" fillId="0" borderId="54" xfId="0" applyFill="1" applyBorder="1" applyAlignment="1">
      <alignment horizontal="left" vertical="center" shrinkToFit="1"/>
    </xf>
    <xf numFmtId="0" fontId="0" fillId="2" borderId="13" xfId="0" applyFill="1" applyBorder="1" applyAlignment="1" applyProtection="1">
      <alignment horizontal="left" vertical="center" shrinkToFit="1"/>
      <protection locked="0"/>
    </xf>
    <xf numFmtId="0" fontId="0" fillId="3" borderId="26" xfId="0" applyFill="1" applyBorder="1" applyAlignment="1">
      <alignment horizontal="center" vertical="center"/>
    </xf>
    <xf numFmtId="0" fontId="0" fillId="3" borderId="25" xfId="0" applyFill="1" applyBorder="1" applyAlignment="1">
      <alignment horizontal="center" vertical="center"/>
    </xf>
    <xf numFmtId="0" fontId="0" fillId="3" borderId="27" xfId="0" applyFill="1" applyBorder="1" applyAlignment="1">
      <alignment horizontal="center" vertical="center"/>
    </xf>
    <xf numFmtId="0" fontId="0" fillId="3" borderId="24" xfId="0" applyFill="1" applyBorder="1" applyAlignment="1">
      <alignment horizontal="center" vertical="center"/>
    </xf>
    <xf numFmtId="49" fontId="0" fillId="2" borderId="19" xfId="0" applyNumberFormat="1" applyFill="1" applyBorder="1" applyAlignment="1" applyProtection="1">
      <alignment horizontal="left" vertical="center" shrinkToFit="1"/>
      <protection locked="0"/>
    </xf>
    <xf numFmtId="49" fontId="0" fillId="2" borderId="28" xfId="0" applyNumberFormat="1" applyFill="1" applyBorder="1" applyAlignment="1" applyProtection="1">
      <alignment horizontal="left" vertical="center" shrinkToFit="1"/>
      <protection locked="0"/>
    </xf>
    <xf numFmtId="176" fontId="0" fillId="2" borderId="58" xfId="0" applyNumberFormat="1" applyFill="1" applyBorder="1" applyAlignment="1" applyProtection="1">
      <alignment horizontal="left" vertical="center" shrinkToFit="1"/>
      <protection locked="0"/>
    </xf>
    <xf numFmtId="176" fontId="0" fillId="2" borderId="9" xfId="0" applyNumberFormat="1" applyFill="1" applyBorder="1" applyAlignment="1" applyProtection="1">
      <alignment horizontal="left" vertical="center" shrinkToFit="1"/>
      <protection locked="0"/>
    </xf>
    <xf numFmtId="176" fontId="0" fillId="2" borderId="30" xfId="0" applyNumberFormat="1" applyFill="1" applyBorder="1" applyAlignment="1" applyProtection="1">
      <alignment horizontal="left" vertical="center" shrinkToFit="1"/>
      <protection locked="0"/>
    </xf>
    <xf numFmtId="0" fontId="0" fillId="0" borderId="17"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20" xfId="0" applyFill="1" applyBorder="1" applyAlignment="1">
      <alignment horizontal="left" vertical="center" shrinkToFit="1"/>
    </xf>
    <xf numFmtId="176" fontId="0" fillId="2" borderId="55" xfId="0" applyNumberFormat="1" applyFill="1" applyBorder="1" applyAlignment="1" applyProtection="1">
      <alignment horizontal="left" vertical="center" shrinkToFit="1"/>
      <protection locked="0"/>
    </xf>
    <xf numFmtId="176" fontId="0" fillId="2" borderId="56" xfId="0" applyNumberFormat="1" applyFill="1" applyBorder="1" applyAlignment="1" applyProtection="1">
      <alignment horizontal="left" vertical="center" shrinkToFit="1"/>
      <protection locked="0"/>
    </xf>
    <xf numFmtId="176" fontId="0" fillId="2" borderId="57" xfId="0" applyNumberFormat="1" applyFill="1" applyBorder="1" applyAlignment="1" applyProtection="1">
      <alignment horizontal="left" vertical="center" shrinkToFit="1"/>
      <protection locked="0"/>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32" xfId="0" applyFill="1" applyBorder="1" applyAlignment="1">
      <alignment horizontal="center" vertical="center"/>
    </xf>
    <xf numFmtId="49" fontId="0" fillId="2" borderId="11" xfId="0" applyNumberFormat="1" applyFill="1" applyBorder="1" applyAlignment="1" applyProtection="1">
      <alignment horizontal="center" vertical="center" shrinkToFit="1"/>
      <protection locked="0"/>
    </xf>
    <xf numFmtId="0" fontId="0" fillId="2" borderId="9"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0" fontId="0" fillId="3" borderId="33" xfId="0" applyFill="1" applyBorder="1" applyAlignment="1">
      <alignment horizontal="center" vertical="center"/>
    </xf>
    <xf numFmtId="0" fontId="0" fillId="2" borderId="11"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0" fillId="2" borderId="19" xfId="0" applyFill="1" applyBorder="1" applyAlignment="1" applyProtection="1">
      <alignment horizontal="left" vertical="center" shrinkToFit="1"/>
      <protection locked="0"/>
    </xf>
    <xf numFmtId="0" fontId="15" fillId="3" borderId="28" xfId="0" applyFont="1" applyFill="1" applyBorder="1" applyAlignment="1">
      <alignment horizontal="left" vertical="center"/>
    </xf>
    <xf numFmtId="0" fontId="15" fillId="3" borderId="42" xfId="0" applyFont="1" applyFill="1" applyBorder="1" applyAlignment="1">
      <alignment horizontal="left" vertical="center"/>
    </xf>
    <xf numFmtId="0" fontId="11" fillId="0" borderId="0" xfId="0" applyNumberFormat="1" applyFont="1" applyFill="1" applyAlignment="1">
      <alignment horizontal="center" vertical="center" shrinkToFi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3" borderId="18" xfId="0" applyFill="1" applyBorder="1" applyAlignment="1">
      <alignment horizontal="center" vertical="center"/>
    </xf>
    <xf numFmtId="0" fontId="0" fillId="3" borderId="34" xfId="0" applyFill="1" applyBorder="1" applyAlignment="1">
      <alignment horizontal="center" vertical="center"/>
    </xf>
    <xf numFmtId="0" fontId="0" fillId="3" borderId="15" xfId="0" applyFill="1" applyBorder="1" applyAlignment="1">
      <alignment horizontal="center" vertical="center"/>
    </xf>
    <xf numFmtId="0" fontId="0" fillId="3" borderId="35" xfId="0" applyFill="1" applyBorder="1" applyAlignment="1">
      <alignment horizontal="center" vertical="center"/>
    </xf>
    <xf numFmtId="0" fontId="0" fillId="3" borderId="12"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15" fillId="3" borderId="29" xfId="0" applyFont="1" applyFill="1" applyBorder="1" applyAlignment="1">
      <alignment horizontal="left" vertical="center"/>
    </xf>
    <xf numFmtId="0" fontId="15" fillId="3" borderId="5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368299</xdr:colOff>
      <xdr:row>50</xdr:row>
      <xdr:rowOff>87842</xdr:rowOff>
    </xdr:from>
    <xdr:ext cx="10382251" cy="896408"/>
    <xdr:sp macro="" textlink="">
      <xdr:nvSpPr>
        <xdr:cNvPr id="2" name="テキスト ボックス 1"/>
        <xdr:cNvSpPr txBox="1"/>
      </xdr:nvSpPr>
      <xdr:spPr>
        <a:xfrm>
          <a:off x="368299" y="14819842"/>
          <a:ext cx="10382251" cy="896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１　</a:t>
          </a:r>
          <a:r>
            <a:rPr lang="ja-JP" altLang="en-US" sz="1100">
              <a:solidFill>
                <a:sysClr val="windowText" lastClr="000000"/>
              </a:solidFill>
              <a:effectLst/>
              <a:latin typeface="+mn-lt"/>
              <a:ea typeface="+mn-ea"/>
              <a:cs typeface="+mn-cs"/>
            </a:rPr>
            <a:t>入札の実施を希望する日を</a:t>
          </a:r>
          <a:r>
            <a:rPr lang="en-US" altLang="ja-JP" sz="1100">
              <a:solidFill>
                <a:sysClr val="windowText" lastClr="000000"/>
              </a:solidFill>
              <a:effectLst/>
              <a:latin typeface="+mn-lt"/>
              <a:ea typeface="+mn-ea"/>
              <a:cs typeface="+mn-cs"/>
            </a:rPr>
            <a:t>YYYY/MM/DD</a:t>
          </a:r>
          <a:r>
            <a:rPr lang="ja-JP" altLang="ja-JP" sz="1100">
              <a:solidFill>
                <a:sysClr val="windowText" lastClr="000000"/>
              </a:solidFill>
              <a:effectLst/>
              <a:latin typeface="+mn-lt"/>
              <a:ea typeface="+mn-ea"/>
              <a:cs typeface="+mn-cs"/>
            </a:rPr>
            <a:t>形式で</a:t>
          </a:r>
          <a:r>
            <a:rPr lang="ja-JP" altLang="ja-JP" sz="1100" b="0">
              <a:solidFill>
                <a:sysClr val="windowText" lastClr="000000"/>
              </a:solidFill>
              <a:effectLst/>
              <a:latin typeface="+mn-lt"/>
              <a:ea typeface="+mn-ea"/>
              <a:cs typeface="+mn-cs"/>
            </a:rPr>
            <a:t>入力すること（例：</a:t>
          </a:r>
          <a:r>
            <a:rPr lang="en-US" altLang="ja-JP" sz="1100" b="0">
              <a:solidFill>
                <a:sysClr val="windowText" lastClr="000000"/>
              </a:solidFill>
              <a:effectLst/>
              <a:latin typeface="+mn-lt"/>
              <a:ea typeface="+mn-ea"/>
              <a:cs typeface="+mn-cs"/>
            </a:rPr>
            <a:t>2019/9/9</a:t>
          </a:r>
          <a:r>
            <a:rPr lang="ja-JP" altLang="ja-JP" sz="1100" b="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　スタート日の翌営業日から起算して２２営業日以内に償還日が到来する銘柄でないこと。</a:t>
          </a:r>
          <a:endParaRPr lang="ja-JP" altLang="ja-JP">
            <a:solidFill>
              <a:sysClr val="windowText" lastClr="000000"/>
            </a:solidFill>
            <a:effectLst/>
          </a:endParaRPr>
        </a:p>
        <a:p>
          <a:pPr eaLnBrk="1" fontAlgn="auto" latinLnBrk="0" hangingPunct="1"/>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３</a:t>
          </a:r>
          <a:r>
            <a:rPr lang="ja-JP" altLang="ja-JP" sz="1100">
              <a:solidFill>
                <a:sysClr val="windowText" lastClr="000000"/>
              </a:solidFill>
              <a:effectLst/>
              <a:latin typeface="+mn-lt"/>
              <a:ea typeface="+mn-ea"/>
              <a:cs typeface="+mn-cs"/>
            </a:rPr>
            <a:t>　申請事由の主因を選択の上、フェイルの場合には、当該銘柄の主な受取先および受渡先を入力すること。</a:t>
          </a:r>
          <a:endParaRPr lang="ja-JP" altLang="ja-JP">
            <a:solidFill>
              <a:sysClr val="windowText" lastClr="000000"/>
            </a:solidFill>
            <a:effectLst/>
          </a:endParaRPr>
        </a:p>
      </xdr:txBody>
    </xdr:sp>
    <xdr:clientData/>
  </xdr:oneCellAnchor>
  <xdr:oneCellAnchor>
    <xdr:from>
      <xdr:col>0</xdr:col>
      <xdr:colOff>139701</xdr:colOff>
      <xdr:row>9</xdr:row>
      <xdr:rowOff>244928</xdr:rowOff>
    </xdr:from>
    <xdr:ext cx="7818966" cy="3633107"/>
    <xdr:sp macro="" textlink="">
      <xdr:nvSpPr>
        <xdr:cNvPr id="4" name="テキスト ボックス 3"/>
        <xdr:cNvSpPr txBox="1"/>
      </xdr:nvSpPr>
      <xdr:spPr>
        <a:xfrm>
          <a:off x="139701" y="2939142"/>
          <a:ext cx="7818966" cy="3633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a:solidFill>
                <a:schemeClr val="tx1"/>
              </a:solidFill>
              <a:effectLst/>
              <a:latin typeface="+mn-lt"/>
              <a:ea typeface="+mn-ea"/>
              <a:cs typeface="+mn-cs"/>
            </a:rPr>
            <a:t>（遵守事項等）</a:t>
          </a:r>
          <a:endParaRPr lang="en-US" altLang="ja-JP" sz="1100" b="0">
            <a:solidFill>
              <a:sysClr val="windowText" lastClr="000000"/>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当方は、日銀国債売現先（国債補完供給）について入札を願出るに当たっては、次に掲げる事項を遵守する旨、表明致します。</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日銀国債売現先（国債補完供給）を制度の趣旨に沿った目的で利用すること。</a:t>
          </a:r>
        </a:p>
        <a:p>
          <a:r>
            <a:rPr lang="ja-JP" altLang="ja-JP" sz="1100">
              <a:solidFill>
                <a:schemeClr val="tx1"/>
              </a:solidFill>
              <a:effectLst/>
              <a:latin typeface="+mn-lt"/>
              <a:ea typeface="+mn-ea"/>
              <a:cs typeface="+mn-cs"/>
            </a:rPr>
            <a:t>○　「日銀国債</a:t>
          </a:r>
          <a:r>
            <a:rPr lang="ja-JP" altLang="en-US" sz="1100">
              <a:solidFill>
                <a:schemeClr val="tx1"/>
              </a:solidFill>
              <a:effectLst/>
              <a:latin typeface="+mn-lt"/>
              <a:ea typeface="+mn-ea"/>
              <a:cs typeface="+mn-cs"/>
            </a:rPr>
            <a:t>売</a:t>
          </a:r>
          <a:r>
            <a:rPr lang="ja-JP" altLang="ja-JP" sz="1100">
              <a:solidFill>
                <a:schemeClr val="tx1"/>
              </a:solidFill>
              <a:effectLst/>
              <a:latin typeface="+mn-lt"/>
              <a:ea typeface="+mn-ea"/>
              <a:cs typeface="+mn-cs"/>
            </a:rPr>
            <a:t>現先（国債補完供給）入札実施希望に関する願書」（以下「願書」）を、日本銀行が別途定める受付締切時刻</a:t>
          </a:r>
          <a:r>
            <a:rPr lang="ja-JP" altLang="en-US" sz="1100">
              <a:solidFill>
                <a:schemeClr val="tx1"/>
              </a:solidFill>
              <a:effectLst/>
              <a:latin typeface="+mn-lt"/>
              <a:ea typeface="+mn-ea"/>
              <a:cs typeface="+mn-cs"/>
            </a:rPr>
            <a:t>まで</a:t>
          </a:r>
          <a:r>
            <a:rPr lang="ja-JP" altLang="ja-JP" sz="1100">
              <a:solidFill>
                <a:schemeClr val="tx1"/>
              </a:solidFill>
              <a:effectLst/>
              <a:latin typeface="+mn-lt"/>
              <a:ea typeface="+mn-ea"/>
              <a:cs typeface="+mn-cs"/>
            </a:rPr>
            <a:t>に、</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市場オンラインの業務名「</a:t>
          </a:r>
          <a:r>
            <a:rPr lang="en-US" altLang="ja-JP" sz="1100">
              <a:solidFill>
                <a:schemeClr val="tx1"/>
              </a:solidFill>
              <a:effectLst/>
              <a:latin typeface="+mn-lt"/>
              <a:ea typeface="+mn-ea"/>
              <a:cs typeface="+mn-cs"/>
            </a:rPr>
            <a:t>SLF</a:t>
          </a:r>
          <a:r>
            <a:rPr lang="ja-JP" altLang="ja-JP" sz="1100">
              <a:solidFill>
                <a:schemeClr val="tx1"/>
              </a:solidFill>
              <a:effectLst/>
              <a:latin typeface="+mn-lt"/>
              <a:ea typeface="+mn-ea"/>
              <a:cs typeface="+mn-cs"/>
            </a:rPr>
            <a:t>事務」宛に送信すること</a:t>
          </a:r>
          <a:r>
            <a:rPr lang="ja-JP" altLang="ja-JP" sz="1100" baseline="30000">
              <a:solidFill>
                <a:schemeClr val="tx1"/>
              </a:solidFill>
              <a:effectLst/>
              <a:latin typeface="+mn-lt"/>
              <a:ea typeface="+mn-ea"/>
              <a:cs typeface="+mn-cs"/>
            </a:rPr>
            <a:t>（注１）</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入札実施を希望する銘柄は、１つの願書に纏めたうえ、１回で願出ること（複数葉の願書による願出は行わないこと）。</a:t>
          </a:r>
        </a:p>
        <a:p>
          <a:r>
            <a:rPr lang="ja-JP" altLang="ja-JP" sz="1100">
              <a:solidFill>
                <a:schemeClr val="tx1"/>
              </a:solidFill>
              <a:effectLst/>
              <a:latin typeface="+mn-lt"/>
              <a:ea typeface="+mn-ea"/>
              <a:cs typeface="+mn-cs"/>
            </a:rPr>
            <a:t>○　日本銀行が、受付締切時刻</a:t>
          </a:r>
          <a:r>
            <a:rPr lang="ja-JP" altLang="en-US" sz="1100">
              <a:solidFill>
                <a:schemeClr val="tx1"/>
              </a:solidFill>
              <a:effectLst/>
              <a:latin typeface="+mn-lt"/>
              <a:ea typeface="+mn-ea"/>
              <a:cs typeface="+mn-cs"/>
            </a:rPr>
            <a:t>まで</a:t>
          </a:r>
          <a:r>
            <a:rPr lang="ja-JP" altLang="ja-JP" sz="1100">
              <a:solidFill>
                <a:schemeClr val="tx1"/>
              </a:solidFill>
              <a:effectLst/>
              <a:latin typeface="+mn-lt"/>
              <a:ea typeface="+mn-ea"/>
              <a:cs typeface="+mn-cs"/>
            </a:rPr>
            <a:t>に受信した願書のうち、受付締切時刻</a:t>
          </a:r>
          <a:r>
            <a:rPr lang="ja-JP" altLang="en-US" sz="1100">
              <a:solidFill>
                <a:schemeClr val="tx1"/>
              </a:solidFill>
              <a:effectLst/>
              <a:latin typeface="+mn-lt"/>
              <a:ea typeface="+mn-ea"/>
              <a:cs typeface="+mn-cs"/>
            </a:rPr>
            <a:t>まで</a:t>
          </a:r>
          <a:r>
            <a:rPr lang="ja-JP" altLang="ja-JP" sz="1100">
              <a:solidFill>
                <a:schemeClr val="tx1"/>
              </a:solidFill>
              <a:effectLst/>
              <a:latin typeface="+mn-lt"/>
              <a:ea typeface="+mn-ea"/>
              <a:cs typeface="+mn-cs"/>
            </a:rPr>
            <a:t>の時間において最後に受信したもののみを有効な</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願書として受付けることを予め承諾すること</a:t>
          </a:r>
          <a:r>
            <a:rPr lang="ja-JP" altLang="ja-JP" sz="1100" baseline="30000">
              <a:solidFill>
                <a:schemeClr val="tx1"/>
              </a:solidFill>
              <a:effectLst/>
              <a:latin typeface="+mn-lt"/>
              <a:ea typeface="+mn-ea"/>
              <a:cs typeface="+mn-cs"/>
            </a:rPr>
            <a:t>（注２）</a:t>
          </a:r>
          <a:r>
            <a:rPr lang="ja-JP" altLang="ja-JP" sz="1100">
              <a:solidFill>
                <a:schemeClr val="tx1"/>
              </a:solidFill>
              <a:effectLst/>
              <a:latin typeface="+mn-lt"/>
              <a:ea typeface="+mn-ea"/>
              <a:cs typeface="+mn-cs"/>
            </a:rPr>
            <a:t>。</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lvl="0"/>
          <a:r>
            <a:rPr lang="ja-JP" altLang="en-US" sz="1050">
              <a:solidFill>
                <a:schemeClr val="tx1"/>
              </a:solidFill>
              <a:effectLst/>
              <a:latin typeface="+mn-lt"/>
              <a:ea typeface="+mn-ea"/>
              <a:cs typeface="+mn-cs"/>
            </a:rPr>
            <a:t>　　（注１）　</a:t>
          </a:r>
          <a:r>
            <a:rPr lang="ja-JP" altLang="ja-JP" sz="1050">
              <a:solidFill>
                <a:schemeClr val="tx1"/>
              </a:solidFill>
              <a:effectLst/>
              <a:latin typeface="+mn-lt"/>
              <a:ea typeface="+mn-ea"/>
              <a:cs typeface="+mn-cs"/>
            </a:rPr>
            <a:t>日本銀行は、必要に応じて、願書の内容について確認をすることがあります。日本銀行から希望先（本通知に記載されて</a:t>
          </a:r>
          <a:endParaRPr lang="en-US" altLang="ja-JP" sz="1050">
            <a:solidFill>
              <a:schemeClr val="tx1"/>
            </a:solidFill>
            <a:effectLst/>
            <a:latin typeface="+mn-lt"/>
            <a:ea typeface="+mn-ea"/>
            <a:cs typeface="+mn-cs"/>
          </a:endParaRPr>
        </a:p>
        <a:p>
          <a:pPr lvl="0"/>
          <a:r>
            <a:rPr lang="ja-JP" altLang="en-US" sz="1050">
              <a:solidFill>
                <a:schemeClr val="tx1"/>
              </a:solidFill>
              <a:effectLst/>
              <a:latin typeface="+mn-lt"/>
              <a:ea typeface="+mn-ea"/>
              <a:cs typeface="+mn-cs"/>
            </a:rPr>
            <a:t>　　　　　　　</a:t>
          </a:r>
          <a:r>
            <a:rPr lang="ja-JP" altLang="ja-JP" sz="1050">
              <a:solidFill>
                <a:schemeClr val="tx1"/>
              </a:solidFill>
              <a:effectLst/>
              <a:latin typeface="+mn-lt"/>
              <a:ea typeface="+mn-ea"/>
              <a:cs typeface="+mn-cs"/>
            </a:rPr>
            <a:t>いる連絡先）に報告を求める連絡を行った際に当該希望先が不在だった場合には、当該希望先は遅滞なく日本銀行に折</a:t>
          </a:r>
          <a:endParaRPr lang="en-US" altLang="ja-JP" sz="1050">
            <a:solidFill>
              <a:schemeClr val="tx1"/>
            </a:solidFill>
            <a:effectLst/>
            <a:latin typeface="+mn-lt"/>
            <a:ea typeface="+mn-ea"/>
            <a:cs typeface="+mn-cs"/>
          </a:endParaRPr>
        </a:p>
        <a:p>
          <a:pPr lvl="0"/>
          <a:r>
            <a:rPr lang="ja-JP" altLang="en-US" sz="1050">
              <a:solidFill>
                <a:schemeClr val="tx1"/>
              </a:solidFill>
              <a:effectLst/>
              <a:latin typeface="+mn-lt"/>
              <a:ea typeface="+mn-ea"/>
              <a:cs typeface="+mn-cs"/>
            </a:rPr>
            <a:t>　　　　　　　</a:t>
          </a:r>
          <a:r>
            <a:rPr lang="ja-JP" altLang="ja-JP" sz="1050">
              <a:solidFill>
                <a:schemeClr val="tx1"/>
              </a:solidFill>
              <a:effectLst/>
              <a:latin typeface="+mn-lt"/>
              <a:ea typeface="+mn-ea"/>
              <a:cs typeface="+mn-cs"/>
            </a:rPr>
            <a:t>り返して連絡してください。</a:t>
          </a:r>
        </a:p>
        <a:p>
          <a:r>
            <a:rPr lang="ja-JP" altLang="en-US" sz="1050">
              <a:solidFill>
                <a:schemeClr val="tx1"/>
              </a:solidFill>
              <a:effectLst/>
              <a:latin typeface="+mn-lt"/>
              <a:ea typeface="+mn-ea"/>
              <a:cs typeface="+mn-cs"/>
            </a:rPr>
            <a:t>　　（注２）　</a:t>
          </a:r>
          <a:r>
            <a:rPr lang="ja-JP" altLang="ja-JP" sz="1050">
              <a:solidFill>
                <a:schemeClr val="tx1"/>
              </a:solidFill>
              <a:effectLst/>
              <a:latin typeface="+mn-lt"/>
              <a:ea typeface="+mn-ea"/>
              <a:cs typeface="+mn-cs"/>
            </a:rPr>
            <a:t>受付締切時刻</a:t>
          </a:r>
          <a:r>
            <a:rPr lang="ja-JP" altLang="en-US" sz="1050">
              <a:solidFill>
                <a:schemeClr val="tx1"/>
              </a:solidFill>
              <a:effectLst/>
              <a:latin typeface="+mn-lt"/>
              <a:ea typeface="+mn-ea"/>
              <a:cs typeface="+mn-cs"/>
            </a:rPr>
            <a:t>まで</a:t>
          </a:r>
          <a:r>
            <a:rPr lang="ja-JP" altLang="ja-JP" sz="1050">
              <a:solidFill>
                <a:schemeClr val="tx1"/>
              </a:solidFill>
              <a:effectLst/>
              <a:latin typeface="+mn-lt"/>
              <a:ea typeface="+mn-ea"/>
              <a:cs typeface="+mn-cs"/>
            </a:rPr>
            <a:t>は、願書の提出を複数回行うことができます。直前に提出した願書に記載された希望銘柄の情報を変</a:t>
          </a:r>
          <a:endParaRPr lang="en-US" altLang="ja-JP" sz="1050">
            <a:solidFill>
              <a:schemeClr val="tx1"/>
            </a:solidFill>
            <a:effectLst/>
            <a:latin typeface="+mn-lt"/>
            <a:ea typeface="+mn-ea"/>
            <a:cs typeface="+mn-cs"/>
          </a:endParaRPr>
        </a:p>
        <a:p>
          <a:r>
            <a:rPr lang="ja-JP" altLang="en-US" sz="1050">
              <a:solidFill>
                <a:schemeClr val="tx1"/>
              </a:solidFill>
              <a:effectLst/>
              <a:latin typeface="+mn-lt"/>
              <a:ea typeface="+mn-ea"/>
              <a:cs typeface="+mn-cs"/>
            </a:rPr>
            <a:t>　　　　　　　</a:t>
          </a:r>
          <a:r>
            <a:rPr lang="ja-JP" altLang="ja-JP" sz="1050">
              <a:solidFill>
                <a:schemeClr val="tx1"/>
              </a:solidFill>
              <a:effectLst/>
              <a:latin typeface="+mn-lt"/>
              <a:ea typeface="+mn-ea"/>
              <a:cs typeface="+mn-cs"/>
            </a:rPr>
            <a:t>更したい場合は、改めて願書を日本銀行に提出することにより訂正（取消）することができます。なお、参考情報欄（「落札</a:t>
          </a:r>
          <a:endParaRPr lang="en-US" altLang="ja-JP" sz="1050">
            <a:solidFill>
              <a:schemeClr val="tx1"/>
            </a:solidFill>
            <a:effectLst/>
            <a:latin typeface="+mn-lt"/>
            <a:ea typeface="+mn-ea"/>
            <a:cs typeface="+mn-cs"/>
          </a:endParaRPr>
        </a:p>
        <a:p>
          <a:r>
            <a:rPr lang="ja-JP" altLang="en-US" sz="1050">
              <a:solidFill>
                <a:schemeClr val="tx1"/>
              </a:solidFill>
              <a:effectLst/>
              <a:latin typeface="+mn-lt"/>
              <a:ea typeface="+mn-ea"/>
              <a:cs typeface="+mn-cs"/>
            </a:rPr>
            <a:t>　　　　　　　</a:t>
          </a:r>
          <a:r>
            <a:rPr lang="ja-JP" altLang="ja-JP" sz="1050">
              <a:solidFill>
                <a:schemeClr val="tx1"/>
              </a:solidFill>
              <a:effectLst/>
              <a:latin typeface="+mn-lt"/>
              <a:ea typeface="+mn-ea"/>
              <a:cs typeface="+mn-cs"/>
            </a:rPr>
            <a:t>予定額」欄、「主な申請事由」欄、「主な受取先」欄、「主な受渡先」欄）のみを変更する場合には、再提出不要です。</a:t>
          </a:r>
          <a:r>
            <a:rPr lang="ja-JP" altLang="ja-JP" sz="1050">
              <a:effectLst/>
            </a:rPr>
            <a:t> </a:t>
          </a:r>
          <a:r>
            <a:rPr lang="en-US" altLang="ja-JP" sz="1050">
              <a:solidFill>
                <a:schemeClr val="tx1"/>
              </a:solidFill>
              <a:effectLst/>
              <a:latin typeface="+mn-lt"/>
              <a:ea typeface="+mn-ea"/>
              <a:cs typeface="+mn-cs"/>
            </a:rPr>
            <a:t> </a:t>
          </a:r>
          <a:endParaRPr lang="ja-JP" altLang="ja-JP" sz="105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3"/>
  <sheetViews>
    <sheetView tabSelected="1" view="pageBreakPreview" zoomScaleNormal="100" zoomScaleSheetLayoutView="100" workbookViewId="0"/>
  </sheetViews>
  <sheetFormatPr defaultRowHeight="13.5" x14ac:dyDescent="0.15"/>
  <cols>
    <col min="1" max="1" width="1.875" style="2" customWidth="1"/>
    <col min="2" max="2" width="6.625" style="2" customWidth="1"/>
    <col min="3" max="6" width="4.625" style="2" customWidth="1"/>
    <col min="7" max="9" width="4.25" style="2" customWidth="1"/>
    <col min="10" max="12" width="6" style="2" customWidth="1"/>
    <col min="13" max="13" width="8.375" style="2" customWidth="1"/>
    <col min="14" max="14" width="3.875" style="2" customWidth="1"/>
    <col min="15" max="15" width="12.25" style="2" bestFit="1" customWidth="1"/>
    <col min="16" max="16" width="14.375" style="2" customWidth="1"/>
    <col min="17" max="26" width="3.75" style="2" customWidth="1"/>
    <col min="27" max="28" width="1.5" style="2" customWidth="1"/>
    <col min="29" max="29" width="6.625" style="7" hidden="1" customWidth="1"/>
    <col min="30" max="30" width="9.5" style="7" hidden="1" customWidth="1"/>
    <col min="31" max="31" width="20" style="7" hidden="1" customWidth="1"/>
    <col min="32" max="32" width="2" style="7" hidden="1" customWidth="1"/>
    <col min="33" max="42" width="4.625" style="2" hidden="1" customWidth="1"/>
    <col min="43" max="43" width="1.375" style="2" hidden="1" customWidth="1"/>
    <col min="44" max="44" width="15.5" style="4" hidden="1" customWidth="1"/>
    <col min="45" max="45" width="6.25" style="2" hidden="1" customWidth="1"/>
    <col min="46" max="46" width="12.5" style="2" hidden="1" customWidth="1"/>
    <col min="47" max="47" width="15.75" style="2" hidden="1" customWidth="1"/>
    <col min="48" max="57" width="0" style="2" hidden="1" customWidth="1"/>
    <col min="58" max="58" width="5.375" style="2" hidden="1" customWidth="1"/>
    <col min="59" max="16384" width="9" style="2"/>
  </cols>
  <sheetData>
    <row r="1" spans="1:33" ht="24" customHeight="1" x14ac:dyDescent="0.15">
      <c r="B1" s="2" t="s">
        <v>15</v>
      </c>
    </row>
    <row r="2" spans="1:33" ht="24" customHeight="1" x14ac:dyDescent="0.15">
      <c r="H2" s="42"/>
      <c r="V2" s="12" t="s">
        <v>26</v>
      </c>
      <c r="W2" s="12"/>
      <c r="X2" s="12"/>
      <c r="Y2" s="12"/>
      <c r="Z2" s="12"/>
      <c r="AC2" s="36" t="s">
        <v>10</v>
      </c>
      <c r="AD2" s="36"/>
      <c r="AE2" s="36"/>
      <c r="AF2" s="36"/>
      <c r="AG2" s="33"/>
    </row>
    <row r="3" spans="1:33" ht="24" customHeight="1" x14ac:dyDescent="0.15">
      <c r="B3" s="2" t="s">
        <v>0</v>
      </c>
      <c r="F3" s="14"/>
      <c r="G3" s="16"/>
      <c r="H3" s="43"/>
      <c r="I3" s="44"/>
      <c r="J3" s="13"/>
      <c r="K3" s="14"/>
      <c r="L3" s="14"/>
      <c r="M3" s="14"/>
      <c r="N3" s="14"/>
      <c r="O3" s="15"/>
      <c r="V3" s="100"/>
      <c r="W3" s="101"/>
      <c r="X3" s="101"/>
      <c r="Y3" s="101"/>
      <c r="Z3" s="102"/>
      <c r="AC3" s="95" t="s">
        <v>9</v>
      </c>
      <c r="AD3" s="96"/>
      <c r="AE3" s="37" t="str">
        <f ca="1">IF(G26="","",IF(V3=TODAY(),"","エラー（日付相違）"))</f>
        <v/>
      </c>
      <c r="AF3" s="36"/>
      <c r="AG3" s="33"/>
    </row>
    <row r="4" spans="1:33" ht="34.5" customHeight="1" x14ac:dyDescent="0.15">
      <c r="G4" s="16"/>
      <c r="H4" s="43"/>
      <c r="AC4" s="38"/>
      <c r="AD4" s="38"/>
      <c r="AE4" s="38"/>
      <c r="AF4" s="36"/>
      <c r="AG4" s="33"/>
    </row>
    <row r="5" spans="1:33" ht="24" customHeight="1" x14ac:dyDescent="0.15">
      <c r="H5" s="9" t="s">
        <v>38</v>
      </c>
      <c r="I5" s="9"/>
      <c r="V5" s="11"/>
      <c r="AC5" s="39"/>
      <c r="AD5" s="39"/>
      <c r="AE5" s="39"/>
      <c r="AF5" s="36"/>
      <c r="AG5" s="33"/>
    </row>
    <row r="6" spans="1:33" ht="24" customHeight="1" x14ac:dyDescent="0.15">
      <c r="H6" s="9"/>
      <c r="I6" s="9"/>
      <c r="V6" s="11"/>
      <c r="AC6" s="39"/>
      <c r="AD6" s="39"/>
      <c r="AE6" s="39"/>
      <c r="AF6" s="36"/>
      <c r="AG6" s="33"/>
    </row>
    <row r="7" spans="1:33" ht="24" customHeight="1" x14ac:dyDescent="0.15">
      <c r="I7" s="9"/>
      <c r="V7" s="18" t="s">
        <v>1</v>
      </c>
      <c r="AC7" s="39"/>
      <c r="AD7" s="39"/>
      <c r="AE7" s="39"/>
      <c r="AF7" s="36"/>
      <c r="AG7" s="33"/>
    </row>
    <row r="8" spans="1:33" ht="24" customHeight="1" x14ac:dyDescent="0.15">
      <c r="A8" s="24"/>
      <c r="B8" s="25" t="s">
        <v>30</v>
      </c>
      <c r="C8" s="142" t="str">
        <f>IF(V9="","",V9)</f>
        <v/>
      </c>
      <c r="D8" s="142"/>
      <c r="E8" s="142"/>
      <c r="F8" s="142"/>
      <c r="G8" s="142"/>
      <c r="H8" s="142"/>
      <c r="I8" s="24" t="s">
        <v>35</v>
      </c>
      <c r="J8" s="24"/>
      <c r="K8" s="24"/>
      <c r="L8" s="24"/>
      <c r="M8" s="24"/>
      <c r="N8" s="24"/>
      <c r="O8" s="24"/>
      <c r="P8" s="24"/>
      <c r="Q8" s="24"/>
      <c r="R8" s="24"/>
      <c r="S8" s="24"/>
      <c r="V8" s="2" t="s">
        <v>49</v>
      </c>
      <c r="X8" s="3"/>
      <c r="Y8" s="3"/>
      <c r="Z8" s="3"/>
      <c r="AA8" s="3"/>
      <c r="AB8" s="3"/>
      <c r="AC8" s="36" t="s">
        <v>10</v>
      </c>
      <c r="AD8" s="36"/>
      <c r="AE8" s="39"/>
      <c r="AF8" s="36"/>
      <c r="AG8" s="33"/>
    </row>
    <row r="9" spans="1:33" ht="24" customHeight="1" x14ac:dyDescent="0.15">
      <c r="A9" s="24"/>
      <c r="B9" s="24" t="s">
        <v>34</v>
      </c>
      <c r="C9" s="24"/>
      <c r="D9" s="24"/>
      <c r="E9" s="24"/>
      <c r="F9" s="24"/>
      <c r="G9" s="24"/>
      <c r="H9" s="24"/>
      <c r="I9" s="24"/>
      <c r="J9" s="24"/>
      <c r="K9" s="24"/>
      <c r="L9" s="24"/>
      <c r="M9" s="24"/>
      <c r="N9" s="24"/>
      <c r="O9" s="24"/>
      <c r="P9" s="24"/>
      <c r="Q9" s="24"/>
      <c r="R9" s="24"/>
      <c r="S9" s="24"/>
      <c r="V9" s="130"/>
      <c r="W9" s="131"/>
      <c r="X9" s="131"/>
      <c r="Y9" s="131"/>
      <c r="Z9" s="132"/>
      <c r="AA9" s="3"/>
      <c r="AB9" s="3"/>
      <c r="AC9" s="95" t="s">
        <v>27</v>
      </c>
      <c r="AD9" s="96"/>
      <c r="AE9" s="40" t="str">
        <f>IF(V9&lt;&gt;"","","エラー（未入力）")</f>
        <v>エラー（未入力）</v>
      </c>
      <c r="AF9" s="36"/>
      <c r="AG9" s="33"/>
    </row>
    <row r="10" spans="1:33" ht="24" customHeight="1" x14ac:dyDescent="0.15">
      <c r="A10" s="24"/>
      <c r="B10" s="24"/>
      <c r="C10" s="24"/>
      <c r="D10" s="24"/>
      <c r="E10" s="24"/>
      <c r="F10" s="24"/>
      <c r="G10" s="24"/>
      <c r="H10" s="24"/>
      <c r="I10" s="24"/>
      <c r="J10" s="28"/>
      <c r="K10" s="28"/>
      <c r="L10" s="24"/>
      <c r="M10" s="24"/>
      <c r="V10" s="22"/>
      <c r="W10" s="23"/>
      <c r="X10" s="23"/>
      <c r="Y10" s="23"/>
      <c r="Z10" s="23"/>
      <c r="AA10" s="3"/>
      <c r="AB10" s="3"/>
      <c r="AC10" s="41"/>
      <c r="AD10" s="41"/>
      <c r="AE10" s="39"/>
      <c r="AF10" s="36"/>
      <c r="AG10" s="33"/>
    </row>
    <row r="11" spans="1:33" ht="24" customHeight="1" x14ac:dyDescent="0.15">
      <c r="B11" s="24"/>
      <c r="C11" s="24"/>
      <c r="D11" s="24"/>
      <c r="E11" s="24"/>
      <c r="F11" s="24"/>
      <c r="V11" s="17" t="s">
        <v>29</v>
      </c>
      <c r="W11" s="8"/>
      <c r="X11" s="8"/>
      <c r="Y11" s="8"/>
      <c r="Z11" s="8"/>
      <c r="AC11" s="36"/>
      <c r="AD11" s="36"/>
      <c r="AE11" s="39"/>
      <c r="AF11" s="36"/>
      <c r="AG11" s="33"/>
    </row>
    <row r="12" spans="1:33" ht="24" customHeight="1" x14ac:dyDescent="0.15">
      <c r="B12" s="26"/>
      <c r="C12" s="27"/>
      <c r="D12" s="28"/>
      <c r="E12" s="24"/>
      <c r="F12" s="24"/>
      <c r="V12" s="10" t="s">
        <v>28</v>
      </c>
      <c r="W12" s="8"/>
      <c r="X12" s="8"/>
      <c r="Y12" s="8"/>
      <c r="Z12" s="8"/>
      <c r="AC12" s="36" t="s">
        <v>10</v>
      </c>
      <c r="AD12" s="36"/>
      <c r="AE12" s="39"/>
      <c r="AF12" s="33"/>
      <c r="AG12" s="33"/>
    </row>
    <row r="13" spans="1:33" ht="24" customHeight="1" x14ac:dyDescent="0.15">
      <c r="B13" s="21"/>
      <c r="V13" s="134"/>
      <c r="W13" s="135"/>
      <c r="X13" s="135"/>
      <c r="Y13" s="135"/>
      <c r="Z13" s="136"/>
      <c r="AC13" s="95" t="s">
        <v>11</v>
      </c>
      <c r="AD13" s="96"/>
      <c r="AE13" s="40" t="str">
        <f>IF(V13&lt;&gt;"","","エラー（未入力）")</f>
        <v>エラー（未入力）</v>
      </c>
      <c r="AF13" s="33"/>
      <c r="AG13" s="33"/>
    </row>
    <row r="14" spans="1:33" ht="24" customHeight="1" x14ac:dyDescent="0.15">
      <c r="B14" s="21"/>
      <c r="V14" s="2" t="s">
        <v>16</v>
      </c>
      <c r="AC14" s="36" t="s">
        <v>10</v>
      </c>
      <c r="AD14" s="36"/>
      <c r="AE14" s="39"/>
      <c r="AF14" s="33"/>
      <c r="AG14" s="33"/>
    </row>
    <row r="15" spans="1:33" ht="24" customHeight="1" x14ac:dyDescent="0.15">
      <c r="V15" s="134"/>
      <c r="W15" s="135"/>
      <c r="X15" s="135"/>
      <c r="Y15" s="135"/>
      <c r="Z15" s="136"/>
      <c r="AC15" s="95" t="s">
        <v>25</v>
      </c>
      <c r="AD15" s="96"/>
      <c r="AE15" s="40" t="str">
        <f>IF(V15&lt;&gt;"","","エラー（未入力）")</f>
        <v>エラー（未入力）</v>
      </c>
      <c r="AF15" s="33"/>
      <c r="AG15" s="33"/>
    </row>
    <row r="16" spans="1:33" ht="24" customHeight="1" x14ac:dyDescent="0.15">
      <c r="V16" s="2" t="s">
        <v>12</v>
      </c>
      <c r="AC16" s="36" t="s">
        <v>10</v>
      </c>
      <c r="AD16" s="36"/>
      <c r="AE16" s="39"/>
      <c r="AF16" s="33"/>
      <c r="AG16" s="33"/>
    </row>
    <row r="17" spans="2:57" ht="24" customHeight="1" x14ac:dyDescent="0.15">
      <c r="V17" s="130"/>
      <c r="W17" s="137"/>
      <c r="X17" s="137"/>
      <c r="Y17" s="137"/>
      <c r="Z17" s="138"/>
      <c r="AC17" s="95" t="s">
        <v>12</v>
      </c>
      <c r="AD17" s="96"/>
      <c r="AE17" s="40" t="str">
        <f>IF(V17&lt;&gt;"","","エラー（未入力）")</f>
        <v>エラー（未入力）</v>
      </c>
      <c r="AF17" s="33"/>
      <c r="AG17" s="33"/>
    </row>
    <row r="18" spans="2:57" ht="24" customHeight="1" x14ac:dyDescent="0.15">
      <c r="V18" s="10"/>
      <c r="W18" s="8"/>
      <c r="X18" s="8"/>
      <c r="Y18" s="8"/>
      <c r="Z18" s="8"/>
      <c r="AC18" s="36"/>
      <c r="AD18" s="36"/>
      <c r="AE18" s="39"/>
      <c r="AF18" s="33"/>
      <c r="AG18" s="33"/>
    </row>
    <row r="19" spans="2:57" ht="24" customHeight="1" x14ac:dyDescent="0.15">
      <c r="V19" s="10"/>
      <c r="W19" s="8"/>
      <c r="X19" s="8"/>
      <c r="Y19" s="8"/>
      <c r="Z19" s="8"/>
      <c r="AC19" s="36"/>
      <c r="AD19" s="36"/>
      <c r="AE19" s="39"/>
      <c r="AF19" s="33"/>
      <c r="AG19" s="33"/>
    </row>
    <row r="20" spans="2:57" ht="24" customHeight="1" x14ac:dyDescent="0.15">
      <c r="V20" s="10"/>
      <c r="W20" s="8"/>
      <c r="X20" s="8"/>
      <c r="Y20" s="8"/>
      <c r="Z20" s="8"/>
      <c r="AC20" s="36"/>
      <c r="AD20" s="36"/>
      <c r="AE20" s="39"/>
      <c r="AF20" s="33"/>
      <c r="AG20" s="33"/>
    </row>
    <row r="21" spans="2:57" ht="24" customHeight="1" x14ac:dyDescent="0.15">
      <c r="V21" s="10"/>
      <c r="W21" s="8"/>
      <c r="X21" s="8"/>
      <c r="Y21" s="8"/>
      <c r="Z21" s="8"/>
      <c r="AC21" s="36"/>
      <c r="AD21" s="36"/>
      <c r="AE21" s="39"/>
      <c r="AF21" s="33"/>
      <c r="AG21" s="33"/>
    </row>
    <row r="22" spans="2:57" ht="24" customHeight="1" x14ac:dyDescent="0.15">
      <c r="V22" s="10"/>
      <c r="W22" s="8"/>
      <c r="X22" s="8"/>
      <c r="Y22" s="8"/>
      <c r="Z22" s="8"/>
      <c r="AC22" s="36"/>
      <c r="AD22" s="36"/>
      <c r="AE22" s="39"/>
      <c r="AF22" s="33"/>
      <c r="AG22" s="33"/>
    </row>
    <row r="23" spans="2:57" ht="24" customHeight="1" x14ac:dyDescent="0.15">
      <c r="N23" s="2" t="s">
        <v>37</v>
      </c>
      <c r="V23" s="10"/>
      <c r="W23" s="8"/>
      <c r="X23" s="8"/>
      <c r="Y23" s="8"/>
      <c r="Z23" s="8"/>
      <c r="AC23" s="36"/>
      <c r="AD23" s="36"/>
      <c r="AE23" s="39"/>
      <c r="AF23" s="33"/>
      <c r="AG23" s="33"/>
    </row>
    <row r="24" spans="2:57" ht="24" customHeight="1" x14ac:dyDescent="0.15">
      <c r="V24" s="10"/>
      <c r="W24" s="8"/>
      <c r="X24" s="8"/>
      <c r="Y24" s="8"/>
      <c r="Z24" s="8"/>
      <c r="AC24" s="36"/>
      <c r="AD24" s="36"/>
      <c r="AE24" s="39"/>
      <c r="AF24" s="33"/>
      <c r="AG24" s="33"/>
    </row>
    <row r="25" spans="2:57" ht="24" customHeight="1" x14ac:dyDescent="0.15">
      <c r="AC25" s="36" t="s">
        <v>10</v>
      </c>
      <c r="AD25" s="36"/>
      <c r="AE25" s="39"/>
      <c r="AF25" s="36"/>
      <c r="AG25" s="33"/>
    </row>
    <row r="26" spans="2:57" ht="24" customHeight="1" x14ac:dyDescent="0.15">
      <c r="B26" s="2" t="s">
        <v>2</v>
      </c>
      <c r="G26" s="97"/>
      <c r="H26" s="98"/>
      <c r="I26" s="99"/>
      <c r="K26" s="4"/>
      <c r="AC26" s="95" t="s">
        <v>55</v>
      </c>
      <c r="AD26" s="96"/>
      <c r="AE26" s="40" t="str">
        <f>IF(G26&lt;&gt;"","","エラー（未入力）")</f>
        <v>エラー（未入力）</v>
      </c>
      <c r="AF26" s="36"/>
      <c r="AG26" s="33"/>
    </row>
    <row r="27" spans="2:57" ht="24" customHeight="1" x14ac:dyDescent="0.15">
      <c r="AC27" s="33"/>
      <c r="AD27" s="33"/>
      <c r="AE27" s="33"/>
      <c r="AF27" s="36"/>
      <c r="AG27" s="33"/>
    </row>
    <row r="28" spans="2:57" ht="24" customHeight="1" thickBot="1" x14ac:dyDescent="0.2">
      <c r="B28" s="2" t="s">
        <v>3</v>
      </c>
      <c r="O28" s="2" t="s">
        <v>36</v>
      </c>
      <c r="AC28" s="36" t="s">
        <v>10</v>
      </c>
      <c r="AD28" s="36"/>
      <c r="AE28" s="36"/>
      <c r="AF28" s="36"/>
      <c r="AG28" s="33"/>
    </row>
    <row r="29" spans="2:57" ht="24" customHeight="1" x14ac:dyDescent="0.15">
      <c r="B29" s="143" t="s">
        <v>50</v>
      </c>
      <c r="C29" s="127" t="s">
        <v>31</v>
      </c>
      <c r="D29" s="128"/>
      <c r="E29" s="128"/>
      <c r="F29" s="128"/>
      <c r="G29" s="128"/>
      <c r="H29" s="128"/>
      <c r="I29" s="128"/>
      <c r="J29" s="128"/>
      <c r="K29" s="128"/>
      <c r="L29" s="128"/>
      <c r="M29" s="129"/>
      <c r="N29" s="19"/>
      <c r="O29" s="20" t="s">
        <v>7</v>
      </c>
      <c r="P29" s="145" t="s">
        <v>51</v>
      </c>
      <c r="Q29" s="147" t="s">
        <v>53</v>
      </c>
      <c r="R29" s="148"/>
      <c r="S29" s="148"/>
      <c r="T29" s="148"/>
      <c r="U29" s="149"/>
      <c r="V29" s="147" t="s">
        <v>54</v>
      </c>
      <c r="W29" s="148"/>
      <c r="X29" s="148"/>
      <c r="Y29" s="148"/>
      <c r="Z29" s="149"/>
      <c r="AA29" s="5"/>
      <c r="AB29" s="5"/>
      <c r="AC29" s="55" t="s">
        <v>50</v>
      </c>
      <c r="AD29" s="57" t="s">
        <v>48</v>
      </c>
      <c r="AE29" s="58"/>
      <c r="AF29" s="76" t="s">
        <v>31</v>
      </c>
      <c r="AG29" s="77"/>
      <c r="AH29" s="77"/>
      <c r="AI29" s="77"/>
      <c r="AJ29" s="77"/>
      <c r="AK29" s="77"/>
      <c r="AL29" s="77"/>
      <c r="AM29" s="77"/>
      <c r="AN29" s="77"/>
      <c r="AO29" s="77"/>
      <c r="AP29" s="78"/>
      <c r="AQ29" s="29"/>
      <c r="AR29" s="93" t="s">
        <v>57</v>
      </c>
      <c r="AS29" s="29"/>
      <c r="AT29" s="30" t="s">
        <v>7</v>
      </c>
      <c r="AU29" s="79" t="s">
        <v>59</v>
      </c>
      <c r="AV29" s="81" t="s">
        <v>60</v>
      </c>
      <c r="AW29" s="82"/>
      <c r="AX29" s="82"/>
      <c r="AY29" s="82"/>
      <c r="AZ29" s="83"/>
      <c r="BA29" s="81" t="s">
        <v>61</v>
      </c>
      <c r="BB29" s="82"/>
      <c r="BC29" s="82"/>
      <c r="BD29" s="82"/>
      <c r="BE29" s="83"/>
    </row>
    <row r="30" spans="2:57" ht="24" customHeight="1" thickBot="1" x14ac:dyDescent="0.2">
      <c r="B30" s="144"/>
      <c r="C30" s="112" t="s">
        <v>32</v>
      </c>
      <c r="D30" s="113"/>
      <c r="E30" s="113"/>
      <c r="F30" s="114"/>
      <c r="G30" s="115" t="s">
        <v>33</v>
      </c>
      <c r="H30" s="113"/>
      <c r="I30" s="114"/>
      <c r="J30" s="115" t="s">
        <v>52</v>
      </c>
      <c r="K30" s="113"/>
      <c r="L30" s="113"/>
      <c r="M30" s="133"/>
      <c r="N30" s="19"/>
      <c r="O30" s="48" t="s">
        <v>8</v>
      </c>
      <c r="P30" s="146"/>
      <c r="Q30" s="150"/>
      <c r="R30" s="151"/>
      <c r="S30" s="151"/>
      <c r="T30" s="151"/>
      <c r="U30" s="152"/>
      <c r="V30" s="150"/>
      <c r="W30" s="151"/>
      <c r="X30" s="151"/>
      <c r="Y30" s="151"/>
      <c r="Z30" s="152"/>
      <c r="AA30" s="5"/>
      <c r="AB30" s="5"/>
      <c r="AC30" s="56"/>
      <c r="AD30" s="59"/>
      <c r="AE30" s="60"/>
      <c r="AF30" s="86" t="s">
        <v>32</v>
      </c>
      <c r="AG30" s="87"/>
      <c r="AH30" s="87"/>
      <c r="AI30" s="88"/>
      <c r="AJ30" s="89" t="s">
        <v>33</v>
      </c>
      <c r="AK30" s="87"/>
      <c r="AL30" s="87"/>
      <c r="AM30" s="89" t="s">
        <v>58</v>
      </c>
      <c r="AN30" s="87"/>
      <c r="AO30" s="87"/>
      <c r="AP30" s="90"/>
      <c r="AQ30" s="29"/>
      <c r="AR30" s="94"/>
      <c r="AS30" s="29"/>
      <c r="AT30" s="31" t="s">
        <v>8</v>
      </c>
      <c r="AU30" s="80"/>
      <c r="AV30" s="59"/>
      <c r="AW30" s="84"/>
      <c r="AX30" s="84"/>
      <c r="AY30" s="84"/>
      <c r="AZ30" s="85"/>
      <c r="BA30" s="59"/>
      <c r="BB30" s="84"/>
      <c r="BC30" s="84"/>
      <c r="BD30" s="84"/>
      <c r="BE30" s="85"/>
    </row>
    <row r="31" spans="2:57" ht="24" customHeight="1" thickTop="1" x14ac:dyDescent="0.15">
      <c r="B31" s="50">
        <v>1</v>
      </c>
      <c r="C31" s="116"/>
      <c r="D31" s="116"/>
      <c r="E31" s="116"/>
      <c r="F31" s="117"/>
      <c r="G31" s="124"/>
      <c r="H31" s="125"/>
      <c r="I31" s="126"/>
      <c r="J31" s="121" t="str">
        <f>IF(C31="","",(C31 &amp; "第"&amp;DBCS(TEXT(G31,"#####0")) &amp;"回"))</f>
        <v/>
      </c>
      <c r="K31" s="122"/>
      <c r="L31" s="122"/>
      <c r="M31" s="123"/>
      <c r="N31" s="19"/>
      <c r="O31" s="49"/>
      <c r="P31" s="53"/>
      <c r="Q31" s="139"/>
      <c r="R31" s="139"/>
      <c r="S31" s="139"/>
      <c r="T31" s="139"/>
      <c r="U31" s="139"/>
      <c r="V31" s="139"/>
      <c r="W31" s="139"/>
      <c r="X31" s="139"/>
      <c r="Y31" s="139"/>
      <c r="Z31" s="139"/>
      <c r="AA31" s="5"/>
      <c r="AB31" s="5"/>
      <c r="AC31" s="32">
        <v>1</v>
      </c>
      <c r="AD31" s="140" t="str">
        <f>IF(OR(COUNTIF(AF31:AL31,"未入力")&gt;0,AR31="銘柄重複"),IF(COUNTIF(AT31:BE31,"未入力")&gt;0,"エラー(希望銘柄、参考情報）","エラー（希望銘柄）"),IF(COUNTIF(AT31:BE31,"未入力")&gt;0,"エラー（参考情報）",""))</f>
        <v/>
      </c>
      <c r="AE31" s="141"/>
      <c r="AF31" s="72" t="str">
        <f>IF(C31="",IF(COUNTA(C31:Z31)&gt;1,"未入力",""),"")</f>
        <v/>
      </c>
      <c r="AG31" s="54"/>
      <c r="AH31" s="54"/>
      <c r="AI31" s="73"/>
      <c r="AJ31" s="61" t="str">
        <f>IF(G31="",IF(COUNTA(C31:Z31)&gt;1,"未入力",""),"")</f>
        <v/>
      </c>
      <c r="AK31" s="54"/>
      <c r="AL31" s="62"/>
      <c r="AM31" s="91"/>
      <c r="AN31" s="54"/>
      <c r="AO31" s="54"/>
      <c r="AP31" s="92"/>
      <c r="AQ31" s="29"/>
      <c r="AR31" s="47" t="str">
        <f>IF(J31="","",IF(COUNTIF($J$31:J31,J31)&gt;1,"銘柄重複",""))</f>
        <v/>
      </c>
      <c r="AS31" s="33"/>
      <c r="AT31" s="35" t="str">
        <f>IF(O31="",IF(COUNTA(C31:Z31)&gt;1,"未入力",""),"")</f>
        <v/>
      </c>
      <c r="AU31" s="35" t="str">
        <f>IF(P31="",IF(COUNTA(C31:Z31)&gt;1,"未入力",""),"")</f>
        <v/>
      </c>
      <c r="AV31" s="54" t="str">
        <f>IF(P31="フェイル",IF(Q31="",IF(COUNTA(C31:Z31)&gt;1,"未入力",""),""),"")</f>
        <v/>
      </c>
      <c r="AW31" s="54"/>
      <c r="AX31" s="54"/>
      <c r="AY31" s="54"/>
      <c r="AZ31" s="54"/>
      <c r="BA31" s="54" t="str">
        <f>IF(P31="フェイル",IF(V31="",IF(COUNTA(C31:Z31)&gt;1,"未入力",""),""),"")</f>
        <v/>
      </c>
      <c r="BB31" s="54"/>
      <c r="BC31" s="54"/>
      <c r="BD31" s="54"/>
      <c r="BE31" s="54"/>
    </row>
    <row r="32" spans="2:57" ht="24" customHeight="1" x14ac:dyDescent="0.15">
      <c r="B32" s="51">
        <v>2</v>
      </c>
      <c r="C32" s="116"/>
      <c r="D32" s="116"/>
      <c r="E32" s="116"/>
      <c r="F32" s="117"/>
      <c r="G32" s="118"/>
      <c r="H32" s="119"/>
      <c r="I32" s="120"/>
      <c r="J32" s="121" t="str">
        <f>IF(C32="","",(C32 &amp; "第"&amp;DBCS(TEXT(G32,"#####0")) &amp;"回"))</f>
        <v/>
      </c>
      <c r="K32" s="122"/>
      <c r="L32" s="122"/>
      <c r="M32" s="123"/>
      <c r="N32" s="19"/>
      <c r="O32" s="49"/>
      <c r="P32" s="53"/>
      <c r="Q32" s="111"/>
      <c r="R32" s="111"/>
      <c r="S32" s="111"/>
      <c r="T32" s="111"/>
      <c r="U32" s="111"/>
      <c r="V32" s="111"/>
      <c r="W32" s="111"/>
      <c r="X32" s="111"/>
      <c r="Y32" s="111"/>
      <c r="Z32" s="111"/>
      <c r="AA32" s="6"/>
      <c r="AB32" s="6"/>
      <c r="AC32" s="32">
        <v>2</v>
      </c>
      <c r="AD32" s="140" t="str">
        <f t="shared" ref="AD32:AD50" si="0">IF(OR(COUNTIF(AF32:AL32,"未入力")&gt;0,AR32="銘柄重複"),IF(COUNTIF(AT32:BE32,"未入力")&gt;0,"エラー(希望銘柄、参考情報）","エラー（希望銘柄）"),IF(COUNTIF(AT32:BE32,"未入力")&gt;0,"エラー（参考情報）",""))</f>
        <v/>
      </c>
      <c r="AE32" s="141"/>
      <c r="AF32" s="72" t="str">
        <f t="shared" ref="AF32:AF50" si="1">IF(C32="",IF(COUNTA(C32:Z32)&gt;1,"未入力",""),"")</f>
        <v/>
      </c>
      <c r="AG32" s="54"/>
      <c r="AH32" s="54"/>
      <c r="AI32" s="73"/>
      <c r="AJ32" s="61" t="str">
        <f t="shared" ref="AJ32:AJ50" si="2">IF(G32="",IF(COUNTA(C32:Z32)&gt;1,"未入力",""),"")</f>
        <v/>
      </c>
      <c r="AK32" s="54"/>
      <c r="AL32" s="62"/>
      <c r="AM32" s="63"/>
      <c r="AN32" s="64"/>
      <c r="AO32" s="64"/>
      <c r="AP32" s="65"/>
      <c r="AQ32" s="29"/>
      <c r="AR32" s="47" t="str">
        <f>IF(J32="","",IF(COUNTIF($J$31:J32,J32)&gt;1,"銘柄重複",""))</f>
        <v/>
      </c>
      <c r="AS32" s="33"/>
      <c r="AT32" s="35" t="str">
        <f t="shared" ref="AT32:AT50" si="3">IF(O32="",IF(COUNTA(C32:Z32)&gt;1,"未入力",""),"")</f>
        <v/>
      </c>
      <c r="AU32" s="35" t="str">
        <f t="shared" ref="AU32:AU50" si="4">IF(P32="",IF(COUNTA(C32:Z32)&gt;1,"未入力",""),"")</f>
        <v/>
      </c>
      <c r="AV32" s="54" t="str">
        <f t="shared" ref="AV32:AV50" si="5">IF(P32="フェイル",IF(Q32="",IF(COUNTA(C32:Z32)&gt;1,"未入力",""),""),"")</f>
        <v/>
      </c>
      <c r="AW32" s="54"/>
      <c r="AX32" s="54"/>
      <c r="AY32" s="54"/>
      <c r="AZ32" s="54"/>
      <c r="BA32" s="54" t="str">
        <f t="shared" ref="BA32:BA50" si="6">IF(P32="フェイル",IF(V32="",IF(COUNTA(C32:Z32)&gt;1,"未入力",""),""),"")</f>
        <v/>
      </c>
      <c r="BB32" s="54"/>
      <c r="BC32" s="54"/>
      <c r="BD32" s="54"/>
      <c r="BE32" s="54"/>
    </row>
    <row r="33" spans="2:57" ht="24" customHeight="1" x14ac:dyDescent="0.15">
      <c r="B33" s="51">
        <v>3</v>
      </c>
      <c r="C33" s="116"/>
      <c r="D33" s="116"/>
      <c r="E33" s="116"/>
      <c r="F33" s="117"/>
      <c r="G33" s="118"/>
      <c r="H33" s="119"/>
      <c r="I33" s="120"/>
      <c r="J33" s="121" t="str">
        <f t="shared" ref="J33:J49" si="7">IF(C33="","",(C33 &amp; "第"&amp;DBCS(TEXT(G33,"#####0")) &amp;"回"))</f>
        <v/>
      </c>
      <c r="K33" s="122"/>
      <c r="L33" s="122"/>
      <c r="M33" s="123"/>
      <c r="N33" s="19"/>
      <c r="O33" s="49"/>
      <c r="P33" s="53"/>
      <c r="Q33" s="111"/>
      <c r="R33" s="111"/>
      <c r="S33" s="111"/>
      <c r="T33" s="111"/>
      <c r="U33" s="111"/>
      <c r="V33" s="111"/>
      <c r="W33" s="111"/>
      <c r="X33" s="111"/>
      <c r="Y33" s="111"/>
      <c r="Z33" s="111"/>
      <c r="AA33" s="5"/>
      <c r="AB33" s="5"/>
      <c r="AC33" s="32">
        <v>3</v>
      </c>
      <c r="AD33" s="140" t="str">
        <f t="shared" si="0"/>
        <v/>
      </c>
      <c r="AE33" s="141"/>
      <c r="AF33" s="72" t="str">
        <f t="shared" si="1"/>
        <v/>
      </c>
      <c r="AG33" s="54"/>
      <c r="AH33" s="54"/>
      <c r="AI33" s="73"/>
      <c r="AJ33" s="61" t="str">
        <f t="shared" si="2"/>
        <v/>
      </c>
      <c r="AK33" s="54"/>
      <c r="AL33" s="62"/>
      <c r="AM33" s="63"/>
      <c r="AN33" s="64"/>
      <c r="AO33" s="64"/>
      <c r="AP33" s="65"/>
      <c r="AQ33" s="29"/>
      <c r="AR33" s="47" t="str">
        <f>IF(J33="","",IF(COUNTIF($J$31:J33,J33)&gt;1,"銘柄重複",""))</f>
        <v/>
      </c>
      <c r="AS33" s="33"/>
      <c r="AT33" s="35" t="str">
        <f t="shared" si="3"/>
        <v/>
      </c>
      <c r="AU33" s="35" t="str">
        <f t="shared" si="4"/>
        <v/>
      </c>
      <c r="AV33" s="54" t="str">
        <f t="shared" si="5"/>
        <v/>
      </c>
      <c r="AW33" s="54"/>
      <c r="AX33" s="54"/>
      <c r="AY33" s="54"/>
      <c r="AZ33" s="54"/>
      <c r="BA33" s="54" t="str">
        <f t="shared" si="6"/>
        <v/>
      </c>
      <c r="BB33" s="54"/>
      <c r="BC33" s="54"/>
      <c r="BD33" s="54"/>
      <c r="BE33" s="54"/>
    </row>
    <row r="34" spans="2:57" ht="24" customHeight="1" x14ac:dyDescent="0.15">
      <c r="B34" s="51">
        <v>4</v>
      </c>
      <c r="C34" s="116"/>
      <c r="D34" s="116"/>
      <c r="E34" s="116"/>
      <c r="F34" s="117"/>
      <c r="G34" s="118"/>
      <c r="H34" s="119"/>
      <c r="I34" s="120"/>
      <c r="J34" s="121" t="str">
        <f t="shared" si="7"/>
        <v/>
      </c>
      <c r="K34" s="122"/>
      <c r="L34" s="122"/>
      <c r="M34" s="123"/>
      <c r="N34" s="19"/>
      <c r="O34" s="49"/>
      <c r="P34" s="53"/>
      <c r="Q34" s="111"/>
      <c r="R34" s="111"/>
      <c r="S34" s="111"/>
      <c r="T34" s="111"/>
      <c r="U34" s="111"/>
      <c r="V34" s="111"/>
      <c r="W34" s="111"/>
      <c r="X34" s="111"/>
      <c r="Y34" s="111"/>
      <c r="Z34" s="111"/>
      <c r="AA34" s="5"/>
      <c r="AB34" s="5"/>
      <c r="AC34" s="32">
        <v>4</v>
      </c>
      <c r="AD34" s="140" t="str">
        <f t="shared" si="0"/>
        <v/>
      </c>
      <c r="AE34" s="141"/>
      <c r="AF34" s="72" t="str">
        <f t="shared" si="1"/>
        <v/>
      </c>
      <c r="AG34" s="54"/>
      <c r="AH34" s="54"/>
      <c r="AI34" s="73"/>
      <c r="AJ34" s="61" t="str">
        <f t="shared" si="2"/>
        <v/>
      </c>
      <c r="AK34" s="54"/>
      <c r="AL34" s="62"/>
      <c r="AM34" s="63"/>
      <c r="AN34" s="64"/>
      <c r="AO34" s="64"/>
      <c r="AP34" s="65"/>
      <c r="AQ34" s="29"/>
      <c r="AR34" s="47" t="str">
        <f>IF(J34="","",IF(COUNTIF($J$31:J34,J34)&gt;1,"銘柄重複",""))</f>
        <v/>
      </c>
      <c r="AS34" s="33"/>
      <c r="AT34" s="35" t="str">
        <f t="shared" si="3"/>
        <v/>
      </c>
      <c r="AU34" s="35" t="str">
        <f t="shared" si="4"/>
        <v/>
      </c>
      <c r="AV34" s="54" t="str">
        <f t="shared" si="5"/>
        <v/>
      </c>
      <c r="AW34" s="54"/>
      <c r="AX34" s="54"/>
      <c r="AY34" s="54"/>
      <c r="AZ34" s="54"/>
      <c r="BA34" s="54" t="str">
        <f t="shared" si="6"/>
        <v/>
      </c>
      <c r="BB34" s="54"/>
      <c r="BC34" s="54"/>
      <c r="BD34" s="54"/>
      <c r="BE34" s="54"/>
    </row>
    <row r="35" spans="2:57" ht="24" customHeight="1" x14ac:dyDescent="0.15">
      <c r="B35" s="51">
        <v>5</v>
      </c>
      <c r="C35" s="116"/>
      <c r="D35" s="116"/>
      <c r="E35" s="116"/>
      <c r="F35" s="117"/>
      <c r="G35" s="118"/>
      <c r="H35" s="119"/>
      <c r="I35" s="120"/>
      <c r="J35" s="121" t="str">
        <f t="shared" si="7"/>
        <v/>
      </c>
      <c r="K35" s="122"/>
      <c r="L35" s="122"/>
      <c r="M35" s="123"/>
      <c r="N35" s="19"/>
      <c r="O35" s="49"/>
      <c r="P35" s="53"/>
      <c r="Q35" s="111"/>
      <c r="R35" s="111"/>
      <c r="S35" s="111"/>
      <c r="T35" s="111"/>
      <c r="U35" s="111"/>
      <c r="V35" s="111"/>
      <c r="W35" s="111"/>
      <c r="X35" s="111"/>
      <c r="Y35" s="111"/>
      <c r="Z35" s="111"/>
      <c r="AA35" s="5"/>
      <c r="AB35" s="5"/>
      <c r="AC35" s="32">
        <v>5</v>
      </c>
      <c r="AD35" s="140" t="str">
        <f t="shared" si="0"/>
        <v/>
      </c>
      <c r="AE35" s="141"/>
      <c r="AF35" s="72" t="str">
        <f t="shared" si="1"/>
        <v/>
      </c>
      <c r="AG35" s="54"/>
      <c r="AH35" s="54"/>
      <c r="AI35" s="73"/>
      <c r="AJ35" s="61" t="str">
        <f t="shared" si="2"/>
        <v/>
      </c>
      <c r="AK35" s="54"/>
      <c r="AL35" s="62"/>
      <c r="AM35" s="63"/>
      <c r="AN35" s="64"/>
      <c r="AO35" s="64"/>
      <c r="AP35" s="65"/>
      <c r="AQ35" s="29"/>
      <c r="AR35" s="47" t="str">
        <f>IF(J35="","",IF(COUNTIF($J$31:J35,J35)&gt;1,"銘柄重複",""))</f>
        <v/>
      </c>
      <c r="AS35" s="33"/>
      <c r="AT35" s="35" t="str">
        <f t="shared" si="3"/>
        <v/>
      </c>
      <c r="AU35" s="35" t="str">
        <f t="shared" si="4"/>
        <v/>
      </c>
      <c r="AV35" s="54" t="str">
        <f t="shared" si="5"/>
        <v/>
      </c>
      <c r="AW35" s="54"/>
      <c r="AX35" s="54"/>
      <c r="AY35" s="54"/>
      <c r="AZ35" s="54"/>
      <c r="BA35" s="54" t="str">
        <f t="shared" si="6"/>
        <v/>
      </c>
      <c r="BB35" s="54"/>
      <c r="BC35" s="54"/>
      <c r="BD35" s="54"/>
      <c r="BE35" s="54"/>
    </row>
    <row r="36" spans="2:57" ht="24" customHeight="1" x14ac:dyDescent="0.15">
      <c r="B36" s="51">
        <v>6</v>
      </c>
      <c r="C36" s="116"/>
      <c r="D36" s="116"/>
      <c r="E36" s="116"/>
      <c r="F36" s="117"/>
      <c r="G36" s="118"/>
      <c r="H36" s="119"/>
      <c r="I36" s="120"/>
      <c r="J36" s="121" t="str">
        <f t="shared" si="7"/>
        <v/>
      </c>
      <c r="K36" s="122"/>
      <c r="L36" s="122"/>
      <c r="M36" s="123"/>
      <c r="N36" s="19"/>
      <c r="O36" s="49"/>
      <c r="P36" s="53"/>
      <c r="Q36" s="111"/>
      <c r="R36" s="111"/>
      <c r="S36" s="111"/>
      <c r="T36" s="111"/>
      <c r="U36" s="111"/>
      <c r="V36" s="111"/>
      <c r="W36" s="111"/>
      <c r="X36" s="111"/>
      <c r="Y36" s="111"/>
      <c r="Z36" s="111"/>
      <c r="AA36" s="5"/>
      <c r="AB36" s="5"/>
      <c r="AC36" s="32">
        <v>6</v>
      </c>
      <c r="AD36" s="140" t="str">
        <f t="shared" si="0"/>
        <v/>
      </c>
      <c r="AE36" s="141"/>
      <c r="AF36" s="72" t="str">
        <f t="shared" si="1"/>
        <v/>
      </c>
      <c r="AG36" s="54"/>
      <c r="AH36" s="54"/>
      <c r="AI36" s="73"/>
      <c r="AJ36" s="61" t="str">
        <f t="shared" si="2"/>
        <v/>
      </c>
      <c r="AK36" s="54"/>
      <c r="AL36" s="62"/>
      <c r="AM36" s="63"/>
      <c r="AN36" s="64"/>
      <c r="AO36" s="64"/>
      <c r="AP36" s="65"/>
      <c r="AQ36" s="29"/>
      <c r="AR36" s="47" t="str">
        <f>IF(J36="","",IF(COUNTIF($J$31:J36,J36)&gt;1,"銘柄重複",""))</f>
        <v/>
      </c>
      <c r="AS36" s="33"/>
      <c r="AT36" s="35" t="str">
        <f t="shared" si="3"/>
        <v/>
      </c>
      <c r="AU36" s="35" t="str">
        <f t="shared" si="4"/>
        <v/>
      </c>
      <c r="AV36" s="54" t="str">
        <f t="shared" si="5"/>
        <v/>
      </c>
      <c r="AW36" s="54"/>
      <c r="AX36" s="54"/>
      <c r="AY36" s="54"/>
      <c r="AZ36" s="54"/>
      <c r="BA36" s="54" t="str">
        <f t="shared" si="6"/>
        <v/>
      </c>
      <c r="BB36" s="54"/>
      <c r="BC36" s="54"/>
      <c r="BD36" s="54"/>
      <c r="BE36" s="54"/>
    </row>
    <row r="37" spans="2:57" ht="24" customHeight="1" x14ac:dyDescent="0.15">
      <c r="B37" s="51">
        <v>7</v>
      </c>
      <c r="C37" s="116"/>
      <c r="D37" s="116"/>
      <c r="E37" s="116"/>
      <c r="F37" s="117"/>
      <c r="G37" s="118"/>
      <c r="H37" s="119"/>
      <c r="I37" s="120"/>
      <c r="J37" s="121" t="str">
        <f t="shared" si="7"/>
        <v/>
      </c>
      <c r="K37" s="122"/>
      <c r="L37" s="122"/>
      <c r="M37" s="123"/>
      <c r="N37" s="19"/>
      <c r="O37" s="49"/>
      <c r="P37" s="53"/>
      <c r="Q37" s="111"/>
      <c r="R37" s="111"/>
      <c r="S37" s="111"/>
      <c r="T37" s="111"/>
      <c r="U37" s="111"/>
      <c r="V37" s="111"/>
      <c r="W37" s="111"/>
      <c r="X37" s="111"/>
      <c r="Y37" s="111"/>
      <c r="Z37" s="111"/>
      <c r="AA37" s="5"/>
      <c r="AB37" s="5"/>
      <c r="AC37" s="32">
        <v>7</v>
      </c>
      <c r="AD37" s="140" t="str">
        <f t="shared" si="0"/>
        <v/>
      </c>
      <c r="AE37" s="141"/>
      <c r="AF37" s="72" t="str">
        <f t="shared" si="1"/>
        <v/>
      </c>
      <c r="AG37" s="54"/>
      <c r="AH37" s="54"/>
      <c r="AI37" s="73"/>
      <c r="AJ37" s="61" t="str">
        <f t="shared" si="2"/>
        <v/>
      </c>
      <c r="AK37" s="54"/>
      <c r="AL37" s="62"/>
      <c r="AM37" s="63"/>
      <c r="AN37" s="64"/>
      <c r="AO37" s="64"/>
      <c r="AP37" s="65"/>
      <c r="AQ37" s="29"/>
      <c r="AR37" s="47" t="str">
        <f>IF(J37="","",IF(COUNTIF($J$31:J37,J37)&gt;1,"銘柄重複",""))</f>
        <v/>
      </c>
      <c r="AS37" s="33"/>
      <c r="AT37" s="35" t="str">
        <f t="shared" si="3"/>
        <v/>
      </c>
      <c r="AU37" s="35" t="str">
        <f t="shared" si="4"/>
        <v/>
      </c>
      <c r="AV37" s="54" t="str">
        <f t="shared" si="5"/>
        <v/>
      </c>
      <c r="AW37" s="54"/>
      <c r="AX37" s="54"/>
      <c r="AY37" s="54"/>
      <c r="AZ37" s="54"/>
      <c r="BA37" s="54" t="str">
        <f t="shared" si="6"/>
        <v/>
      </c>
      <c r="BB37" s="54"/>
      <c r="BC37" s="54"/>
      <c r="BD37" s="54"/>
      <c r="BE37" s="54"/>
    </row>
    <row r="38" spans="2:57" ht="24" customHeight="1" x14ac:dyDescent="0.15">
      <c r="B38" s="51">
        <v>8</v>
      </c>
      <c r="C38" s="116"/>
      <c r="D38" s="116"/>
      <c r="E38" s="116"/>
      <c r="F38" s="117"/>
      <c r="G38" s="118"/>
      <c r="H38" s="119"/>
      <c r="I38" s="120"/>
      <c r="J38" s="121" t="str">
        <f t="shared" si="7"/>
        <v/>
      </c>
      <c r="K38" s="122"/>
      <c r="L38" s="122"/>
      <c r="M38" s="123"/>
      <c r="N38" s="19"/>
      <c r="O38" s="49"/>
      <c r="P38" s="53"/>
      <c r="Q38" s="111"/>
      <c r="R38" s="111"/>
      <c r="S38" s="111"/>
      <c r="T38" s="111"/>
      <c r="U38" s="111"/>
      <c r="V38" s="111"/>
      <c r="W38" s="111"/>
      <c r="X38" s="111"/>
      <c r="Y38" s="111"/>
      <c r="Z38" s="111"/>
      <c r="AA38" s="5"/>
      <c r="AB38" s="5"/>
      <c r="AC38" s="32">
        <v>8</v>
      </c>
      <c r="AD38" s="140" t="str">
        <f t="shared" si="0"/>
        <v/>
      </c>
      <c r="AE38" s="141"/>
      <c r="AF38" s="72" t="str">
        <f t="shared" si="1"/>
        <v/>
      </c>
      <c r="AG38" s="54"/>
      <c r="AH38" s="54"/>
      <c r="AI38" s="73"/>
      <c r="AJ38" s="61" t="str">
        <f t="shared" si="2"/>
        <v/>
      </c>
      <c r="AK38" s="54"/>
      <c r="AL38" s="62"/>
      <c r="AM38" s="63"/>
      <c r="AN38" s="64"/>
      <c r="AO38" s="64"/>
      <c r="AP38" s="65"/>
      <c r="AQ38" s="29"/>
      <c r="AR38" s="47" t="str">
        <f>IF(J38="","",IF(COUNTIF($J$31:J38,J38)&gt;1,"銘柄重複",""))</f>
        <v/>
      </c>
      <c r="AS38" s="33"/>
      <c r="AT38" s="35" t="str">
        <f t="shared" si="3"/>
        <v/>
      </c>
      <c r="AU38" s="35" t="str">
        <f t="shared" si="4"/>
        <v/>
      </c>
      <c r="AV38" s="54" t="str">
        <f t="shared" si="5"/>
        <v/>
      </c>
      <c r="AW38" s="54"/>
      <c r="AX38" s="54"/>
      <c r="AY38" s="54"/>
      <c r="AZ38" s="54"/>
      <c r="BA38" s="54" t="str">
        <f t="shared" si="6"/>
        <v/>
      </c>
      <c r="BB38" s="54"/>
      <c r="BC38" s="54"/>
      <c r="BD38" s="54"/>
      <c r="BE38" s="54"/>
    </row>
    <row r="39" spans="2:57" ht="24" customHeight="1" x14ac:dyDescent="0.15">
      <c r="B39" s="51">
        <v>9</v>
      </c>
      <c r="C39" s="116"/>
      <c r="D39" s="116"/>
      <c r="E39" s="116"/>
      <c r="F39" s="117"/>
      <c r="G39" s="118"/>
      <c r="H39" s="119"/>
      <c r="I39" s="120"/>
      <c r="J39" s="121" t="str">
        <f t="shared" si="7"/>
        <v/>
      </c>
      <c r="K39" s="122"/>
      <c r="L39" s="122"/>
      <c r="M39" s="123"/>
      <c r="N39" s="19"/>
      <c r="O39" s="49"/>
      <c r="P39" s="53"/>
      <c r="Q39" s="111"/>
      <c r="R39" s="111"/>
      <c r="S39" s="111"/>
      <c r="T39" s="111"/>
      <c r="U39" s="111"/>
      <c r="V39" s="111"/>
      <c r="W39" s="111"/>
      <c r="X39" s="111"/>
      <c r="Y39" s="111"/>
      <c r="Z39" s="111"/>
      <c r="AA39" s="5"/>
      <c r="AB39" s="5"/>
      <c r="AC39" s="32">
        <v>9</v>
      </c>
      <c r="AD39" s="140" t="str">
        <f t="shared" si="0"/>
        <v/>
      </c>
      <c r="AE39" s="141"/>
      <c r="AF39" s="72" t="str">
        <f t="shared" si="1"/>
        <v/>
      </c>
      <c r="AG39" s="54"/>
      <c r="AH39" s="54"/>
      <c r="AI39" s="73"/>
      <c r="AJ39" s="61" t="str">
        <f t="shared" si="2"/>
        <v/>
      </c>
      <c r="AK39" s="54"/>
      <c r="AL39" s="62"/>
      <c r="AM39" s="63"/>
      <c r="AN39" s="64"/>
      <c r="AO39" s="64"/>
      <c r="AP39" s="65"/>
      <c r="AQ39" s="29"/>
      <c r="AR39" s="47" t="str">
        <f>IF(J39="","",IF(COUNTIF($J$31:J39,J39)&gt;1,"銘柄重複",""))</f>
        <v/>
      </c>
      <c r="AS39" s="33"/>
      <c r="AT39" s="35" t="str">
        <f t="shared" si="3"/>
        <v/>
      </c>
      <c r="AU39" s="35" t="str">
        <f t="shared" si="4"/>
        <v/>
      </c>
      <c r="AV39" s="54" t="str">
        <f t="shared" si="5"/>
        <v/>
      </c>
      <c r="AW39" s="54"/>
      <c r="AX39" s="54"/>
      <c r="AY39" s="54"/>
      <c r="AZ39" s="54"/>
      <c r="BA39" s="54" t="str">
        <f t="shared" si="6"/>
        <v/>
      </c>
      <c r="BB39" s="54"/>
      <c r="BC39" s="54"/>
      <c r="BD39" s="54"/>
      <c r="BE39" s="54"/>
    </row>
    <row r="40" spans="2:57" ht="24" customHeight="1" x14ac:dyDescent="0.15">
      <c r="B40" s="51">
        <v>10</v>
      </c>
      <c r="C40" s="116"/>
      <c r="D40" s="116"/>
      <c r="E40" s="116"/>
      <c r="F40" s="117"/>
      <c r="G40" s="118"/>
      <c r="H40" s="119"/>
      <c r="I40" s="120"/>
      <c r="J40" s="121" t="str">
        <f t="shared" si="7"/>
        <v/>
      </c>
      <c r="K40" s="122"/>
      <c r="L40" s="122"/>
      <c r="M40" s="123"/>
      <c r="N40" s="19"/>
      <c r="O40" s="49"/>
      <c r="P40" s="53"/>
      <c r="Q40" s="111"/>
      <c r="R40" s="111"/>
      <c r="S40" s="111"/>
      <c r="T40" s="111"/>
      <c r="U40" s="111"/>
      <c r="V40" s="111"/>
      <c r="W40" s="111"/>
      <c r="X40" s="111"/>
      <c r="Y40" s="111"/>
      <c r="Z40" s="111"/>
      <c r="AA40" s="5"/>
      <c r="AB40" s="5"/>
      <c r="AC40" s="32">
        <v>10</v>
      </c>
      <c r="AD40" s="140" t="str">
        <f t="shared" si="0"/>
        <v/>
      </c>
      <c r="AE40" s="141"/>
      <c r="AF40" s="72" t="str">
        <f t="shared" si="1"/>
        <v/>
      </c>
      <c r="AG40" s="54"/>
      <c r="AH40" s="54"/>
      <c r="AI40" s="73"/>
      <c r="AJ40" s="61" t="str">
        <f t="shared" si="2"/>
        <v/>
      </c>
      <c r="AK40" s="54"/>
      <c r="AL40" s="62"/>
      <c r="AM40" s="63"/>
      <c r="AN40" s="64"/>
      <c r="AO40" s="64"/>
      <c r="AP40" s="65"/>
      <c r="AQ40" s="29"/>
      <c r="AR40" s="47" t="str">
        <f>IF(J40="","",IF(COUNTIF($J$31:J40,J40)&gt;1,"銘柄重複",""))</f>
        <v/>
      </c>
      <c r="AS40" s="33"/>
      <c r="AT40" s="35" t="str">
        <f t="shared" si="3"/>
        <v/>
      </c>
      <c r="AU40" s="35" t="str">
        <f t="shared" si="4"/>
        <v/>
      </c>
      <c r="AV40" s="54" t="str">
        <f t="shared" si="5"/>
        <v/>
      </c>
      <c r="AW40" s="54"/>
      <c r="AX40" s="54"/>
      <c r="AY40" s="54"/>
      <c r="AZ40" s="54"/>
      <c r="BA40" s="54" t="str">
        <f t="shared" si="6"/>
        <v/>
      </c>
      <c r="BB40" s="54"/>
      <c r="BC40" s="54"/>
      <c r="BD40" s="54"/>
      <c r="BE40" s="54"/>
    </row>
    <row r="41" spans="2:57" ht="24" customHeight="1" x14ac:dyDescent="0.15">
      <c r="B41" s="51">
        <v>11</v>
      </c>
      <c r="C41" s="116"/>
      <c r="D41" s="116"/>
      <c r="E41" s="116"/>
      <c r="F41" s="117"/>
      <c r="G41" s="118"/>
      <c r="H41" s="119"/>
      <c r="I41" s="120"/>
      <c r="J41" s="121" t="str">
        <f t="shared" si="7"/>
        <v/>
      </c>
      <c r="K41" s="122"/>
      <c r="L41" s="122"/>
      <c r="M41" s="123"/>
      <c r="N41" s="19"/>
      <c r="O41" s="49"/>
      <c r="P41" s="53"/>
      <c r="Q41" s="111"/>
      <c r="R41" s="111"/>
      <c r="S41" s="111"/>
      <c r="T41" s="111"/>
      <c r="U41" s="111"/>
      <c r="V41" s="111"/>
      <c r="W41" s="111"/>
      <c r="X41" s="111"/>
      <c r="Y41" s="111"/>
      <c r="Z41" s="111"/>
      <c r="AA41" s="5"/>
      <c r="AB41" s="5"/>
      <c r="AC41" s="32">
        <v>11</v>
      </c>
      <c r="AD41" s="140" t="str">
        <f t="shared" si="0"/>
        <v/>
      </c>
      <c r="AE41" s="141"/>
      <c r="AF41" s="72" t="str">
        <f t="shared" si="1"/>
        <v/>
      </c>
      <c r="AG41" s="54"/>
      <c r="AH41" s="54"/>
      <c r="AI41" s="73"/>
      <c r="AJ41" s="61" t="str">
        <f t="shared" si="2"/>
        <v/>
      </c>
      <c r="AK41" s="54"/>
      <c r="AL41" s="62"/>
      <c r="AM41" s="63"/>
      <c r="AN41" s="64"/>
      <c r="AO41" s="64"/>
      <c r="AP41" s="65"/>
      <c r="AQ41" s="29"/>
      <c r="AR41" s="47" t="str">
        <f>IF(J41="","",IF(COUNTIF($J$31:J41,J41)&gt;1,"銘柄重複",""))</f>
        <v/>
      </c>
      <c r="AS41" s="33"/>
      <c r="AT41" s="35" t="str">
        <f t="shared" si="3"/>
        <v/>
      </c>
      <c r="AU41" s="35" t="str">
        <f t="shared" si="4"/>
        <v/>
      </c>
      <c r="AV41" s="54" t="str">
        <f t="shared" si="5"/>
        <v/>
      </c>
      <c r="AW41" s="54"/>
      <c r="AX41" s="54"/>
      <c r="AY41" s="54"/>
      <c r="AZ41" s="54"/>
      <c r="BA41" s="54" t="str">
        <f t="shared" si="6"/>
        <v/>
      </c>
      <c r="BB41" s="54"/>
      <c r="BC41" s="54"/>
      <c r="BD41" s="54"/>
      <c r="BE41" s="54"/>
    </row>
    <row r="42" spans="2:57" ht="24" customHeight="1" x14ac:dyDescent="0.15">
      <c r="B42" s="51">
        <v>12</v>
      </c>
      <c r="C42" s="116"/>
      <c r="D42" s="116"/>
      <c r="E42" s="116"/>
      <c r="F42" s="117"/>
      <c r="G42" s="118"/>
      <c r="H42" s="119"/>
      <c r="I42" s="120"/>
      <c r="J42" s="121" t="str">
        <f t="shared" si="7"/>
        <v/>
      </c>
      <c r="K42" s="122"/>
      <c r="L42" s="122"/>
      <c r="M42" s="123"/>
      <c r="N42" s="19"/>
      <c r="O42" s="49"/>
      <c r="P42" s="53"/>
      <c r="Q42" s="111"/>
      <c r="R42" s="111"/>
      <c r="S42" s="111"/>
      <c r="T42" s="111"/>
      <c r="U42" s="111"/>
      <c r="V42" s="111"/>
      <c r="W42" s="111"/>
      <c r="X42" s="111"/>
      <c r="Y42" s="111"/>
      <c r="Z42" s="111"/>
      <c r="AA42" s="5"/>
      <c r="AB42" s="5"/>
      <c r="AC42" s="32">
        <v>12</v>
      </c>
      <c r="AD42" s="140" t="str">
        <f t="shared" si="0"/>
        <v/>
      </c>
      <c r="AE42" s="141"/>
      <c r="AF42" s="72" t="str">
        <f t="shared" si="1"/>
        <v/>
      </c>
      <c r="AG42" s="54"/>
      <c r="AH42" s="54"/>
      <c r="AI42" s="73"/>
      <c r="AJ42" s="61" t="str">
        <f t="shared" si="2"/>
        <v/>
      </c>
      <c r="AK42" s="54"/>
      <c r="AL42" s="62"/>
      <c r="AM42" s="63"/>
      <c r="AN42" s="64"/>
      <c r="AO42" s="64"/>
      <c r="AP42" s="65"/>
      <c r="AQ42" s="29"/>
      <c r="AR42" s="47" t="str">
        <f>IF(J42="","",IF(COUNTIF($J$31:J42,J42)&gt;1,"銘柄重複",""))</f>
        <v/>
      </c>
      <c r="AS42" s="33"/>
      <c r="AT42" s="35" t="str">
        <f t="shared" si="3"/>
        <v/>
      </c>
      <c r="AU42" s="35" t="str">
        <f t="shared" si="4"/>
        <v/>
      </c>
      <c r="AV42" s="54" t="str">
        <f t="shared" si="5"/>
        <v/>
      </c>
      <c r="AW42" s="54"/>
      <c r="AX42" s="54"/>
      <c r="AY42" s="54"/>
      <c r="AZ42" s="54"/>
      <c r="BA42" s="54" t="str">
        <f t="shared" si="6"/>
        <v/>
      </c>
      <c r="BB42" s="54"/>
      <c r="BC42" s="54"/>
      <c r="BD42" s="54"/>
      <c r="BE42" s="54"/>
    </row>
    <row r="43" spans="2:57" ht="24" customHeight="1" x14ac:dyDescent="0.15">
      <c r="B43" s="51">
        <v>13</v>
      </c>
      <c r="C43" s="116"/>
      <c r="D43" s="116"/>
      <c r="E43" s="116"/>
      <c r="F43" s="117"/>
      <c r="G43" s="118"/>
      <c r="H43" s="119"/>
      <c r="I43" s="120"/>
      <c r="J43" s="121" t="str">
        <f t="shared" si="7"/>
        <v/>
      </c>
      <c r="K43" s="122"/>
      <c r="L43" s="122"/>
      <c r="M43" s="123"/>
      <c r="N43" s="19"/>
      <c r="O43" s="49"/>
      <c r="P43" s="53"/>
      <c r="Q43" s="111"/>
      <c r="R43" s="111"/>
      <c r="S43" s="111"/>
      <c r="T43" s="111"/>
      <c r="U43" s="111"/>
      <c r="V43" s="111"/>
      <c r="W43" s="111"/>
      <c r="X43" s="111"/>
      <c r="Y43" s="111"/>
      <c r="Z43" s="111"/>
      <c r="AA43" s="5"/>
      <c r="AB43" s="5"/>
      <c r="AC43" s="32">
        <v>13</v>
      </c>
      <c r="AD43" s="140" t="str">
        <f t="shared" si="0"/>
        <v/>
      </c>
      <c r="AE43" s="141"/>
      <c r="AF43" s="72" t="str">
        <f t="shared" si="1"/>
        <v/>
      </c>
      <c r="AG43" s="54"/>
      <c r="AH43" s="54"/>
      <c r="AI43" s="73"/>
      <c r="AJ43" s="61" t="str">
        <f t="shared" si="2"/>
        <v/>
      </c>
      <c r="AK43" s="54"/>
      <c r="AL43" s="62"/>
      <c r="AM43" s="63"/>
      <c r="AN43" s="64"/>
      <c r="AO43" s="64"/>
      <c r="AP43" s="65"/>
      <c r="AQ43" s="29"/>
      <c r="AR43" s="47" t="str">
        <f>IF(J43="","",IF(COUNTIF($J$31:J43,J43)&gt;1,"銘柄重複",""))</f>
        <v/>
      </c>
      <c r="AS43" s="33"/>
      <c r="AT43" s="35" t="str">
        <f t="shared" si="3"/>
        <v/>
      </c>
      <c r="AU43" s="35" t="str">
        <f t="shared" si="4"/>
        <v/>
      </c>
      <c r="AV43" s="54" t="str">
        <f t="shared" si="5"/>
        <v/>
      </c>
      <c r="AW43" s="54"/>
      <c r="AX43" s="54"/>
      <c r="AY43" s="54"/>
      <c r="AZ43" s="54"/>
      <c r="BA43" s="54" t="str">
        <f t="shared" si="6"/>
        <v/>
      </c>
      <c r="BB43" s="54"/>
      <c r="BC43" s="54"/>
      <c r="BD43" s="54"/>
      <c r="BE43" s="54"/>
    </row>
    <row r="44" spans="2:57" ht="24" customHeight="1" x14ac:dyDescent="0.15">
      <c r="B44" s="51">
        <v>14</v>
      </c>
      <c r="C44" s="116"/>
      <c r="D44" s="116"/>
      <c r="E44" s="116"/>
      <c r="F44" s="117"/>
      <c r="G44" s="118"/>
      <c r="H44" s="119"/>
      <c r="I44" s="120"/>
      <c r="J44" s="121" t="str">
        <f t="shared" si="7"/>
        <v/>
      </c>
      <c r="K44" s="122"/>
      <c r="L44" s="122"/>
      <c r="M44" s="123"/>
      <c r="N44" s="19"/>
      <c r="O44" s="49"/>
      <c r="P44" s="53"/>
      <c r="Q44" s="111"/>
      <c r="R44" s="111"/>
      <c r="S44" s="111"/>
      <c r="T44" s="111"/>
      <c r="U44" s="111"/>
      <c r="V44" s="111"/>
      <c r="W44" s="111"/>
      <c r="X44" s="111"/>
      <c r="Y44" s="111"/>
      <c r="Z44" s="111"/>
      <c r="AA44" s="5"/>
      <c r="AB44" s="5"/>
      <c r="AC44" s="32">
        <v>14</v>
      </c>
      <c r="AD44" s="140" t="str">
        <f t="shared" si="0"/>
        <v/>
      </c>
      <c r="AE44" s="141"/>
      <c r="AF44" s="72" t="str">
        <f t="shared" si="1"/>
        <v/>
      </c>
      <c r="AG44" s="54"/>
      <c r="AH44" s="54"/>
      <c r="AI44" s="73"/>
      <c r="AJ44" s="61" t="str">
        <f t="shared" si="2"/>
        <v/>
      </c>
      <c r="AK44" s="54"/>
      <c r="AL44" s="62"/>
      <c r="AM44" s="63"/>
      <c r="AN44" s="64"/>
      <c r="AO44" s="64"/>
      <c r="AP44" s="65"/>
      <c r="AQ44" s="29"/>
      <c r="AR44" s="47" t="str">
        <f>IF(J44="","",IF(COUNTIF($J$31:J44,J44)&gt;1,"銘柄重複",""))</f>
        <v/>
      </c>
      <c r="AS44" s="33"/>
      <c r="AT44" s="35" t="str">
        <f t="shared" si="3"/>
        <v/>
      </c>
      <c r="AU44" s="35" t="str">
        <f t="shared" si="4"/>
        <v/>
      </c>
      <c r="AV44" s="54" t="str">
        <f t="shared" si="5"/>
        <v/>
      </c>
      <c r="AW44" s="54"/>
      <c r="AX44" s="54"/>
      <c r="AY44" s="54"/>
      <c r="AZ44" s="54"/>
      <c r="BA44" s="54" t="str">
        <f t="shared" si="6"/>
        <v/>
      </c>
      <c r="BB44" s="54"/>
      <c r="BC44" s="54"/>
      <c r="BD44" s="54"/>
      <c r="BE44" s="54"/>
    </row>
    <row r="45" spans="2:57" ht="24" customHeight="1" x14ac:dyDescent="0.15">
      <c r="B45" s="51">
        <v>15</v>
      </c>
      <c r="C45" s="116"/>
      <c r="D45" s="116"/>
      <c r="E45" s="116"/>
      <c r="F45" s="117"/>
      <c r="G45" s="118"/>
      <c r="H45" s="119"/>
      <c r="I45" s="120"/>
      <c r="J45" s="121" t="str">
        <f t="shared" si="7"/>
        <v/>
      </c>
      <c r="K45" s="122"/>
      <c r="L45" s="122"/>
      <c r="M45" s="123"/>
      <c r="N45" s="19"/>
      <c r="O45" s="49"/>
      <c r="P45" s="53"/>
      <c r="Q45" s="111"/>
      <c r="R45" s="111"/>
      <c r="S45" s="111"/>
      <c r="T45" s="111"/>
      <c r="U45" s="111"/>
      <c r="V45" s="111"/>
      <c r="W45" s="111"/>
      <c r="X45" s="111"/>
      <c r="Y45" s="111"/>
      <c r="Z45" s="111"/>
      <c r="AA45" s="5"/>
      <c r="AB45" s="5"/>
      <c r="AC45" s="32">
        <v>15</v>
      </c>
      <c r="AD45" s="140" t="str">
        <f t="shared" si="0"/>
        <v/>
      </c>
      <c r="AE45" s="141"/>
      <c r="AF45" s="72" t="str">
        <f t="shared" si="1"/>
        <v/>
      </c>
      <c r="AG45" s="54"/>
      <c r="AH45" s="54"/>
      <c r="AI45" s="73"/>
      <c r="AJ45" s="61" t="str">
        <f t="shared" si="2"/>
        <v/>
      </c>
      <c r="AK45" s="54"/>
      <c r="AL45" s="62"/>
      <c r="AM45" s="63"/>
      <c r="AN45" s="64"/>
      <c r="AO45" s="64"/>
      <c r="AP45" s="65"/>
      <c r="AQ45" s="29"/>
      <c r="AR45" s="47" t="str">
        <f>IF(J45="","",IF(COUNTIF($J$31:J45,J45)&gt;1,"銘柄重複",""))</f>
        <v/>
      </c>
      <c r="AS45" s="33"/>
      <c r="AT45" s="35" t="str">
        <f t="shared" si="3"/>
        <v/>
      </c>
      <c r="AU45" s="35" t="str">
        <f t="shared" si="4"/>
        <v/>
      </c>
      <c r="AV45" s="54" t="str">
        <f t="shared" si="5"/>
        <v/>
      </c>
      <c r="AW45" s="54"/>
      <c r="AX45" s="54"/>
      <c r="AY45" s="54"/>
      <c r="AZ45" s="54"/>
      <c r="BA45" s="54" t="str">
        <f t="shared" si="6"/>
        <v/>
      </c>
      <c r="BB45" s="54"/>
      <c r="BC45" s="54"/>
      <c r="BD45" s="54"/>
      <c r="BE45" s="54"/>
    </row>
    <row r="46" spans="2:57" ht="24" customHeight="1" x14ac:dyDescent="0.15">
      <c r="B46" s="51">
        <v>16</v>
      </c>
      <c r="C46" s="116"/>
      <c r="D46" s="116"/>
      <c r="E46" s="116"/>
      <c r="F46" s="117"/>
      <c r="G46" s="118"/>
      <c r="H46" s="119"/>
      <c r="I46" s="120"/>
      <c r="J46" s="121" t="str">
        <f t="shared" si="7"/>
        <v/>
      </c>
      <c r="K46" s="122"/>
      <c r="L46" s="122"/>
      <c r="M46" s="123"/>
      <c r="N46" s="19"/>
      <c r="O46" s="49"/>
      <c r="P46" s="53"/>
      <c r="Q46" s="111"/>
      <c r="R46" s="111"/>
      <c r="S46" s="111"/>
      <c r="T46" s="111"/>
      <c r="U46" s="111"/>
      <c r="V46" s="111"/>
      <c r="W46" s="111"/>
      <c r="X46" s="111"/>
      <c r="Y46" s="111"/>
      <c r="Z46" s="111"/>
      <c r="AA46" s="5"/>
      <c r="AB46" s="5"/>
      <c r="AC46" s="32">
        <v>16</v>
      </c>
      <c r="AD46" s="140" t="str">
        <f t="shared" si="0"/>
        <v/>
      </c>
      <c r="AE46" s="141"/>
      <c r="AF46" s="72" t="str">
        <f t="shared" si="1"/>
        <v/>
      </c>
      <c r="AG46" s="54"/>
      <c r="AH46" s="54"/>
      <c r="AI46" s="73"/>
      <c r="AJ46" s="61" t="str">
        <f t="shared" si="2"/>
        <v/>
      </c>
      <c r="AK46" s="54"/>
      <c r="AL46" s="62"/>
      <c r="AM46" s="63"/>
      <c r="AN46" s="64"/>
      <c r="AO46" s="64"/>
      <c r="AP46" s="65"/>
      <c r="AQ46" s="29"/>
      <c r="AR46" s="47" t="str">
        <f>IF(J46="","",IF(COUNTIF($J$31:J46,J46)&gt;1,"銘柄重複",""))</f>
        <v/>
      </c>
      <c r="AS46" s="33"/>
      <c r="AT46" s="35" t="str">
        <f t="shared" si="3"/>
        <v/>
      </c>
      <c r="AU46" s="35" t="str">
        <f t="shared" si="4"/>
        <v/>
      </c>
      <c r="AV46" s="54" t="str">
        <f t="shared" si="5"/>
        <v/>
      </c>
      <c r="AW46" s="54"/>
      <c r="AX46" s="54"/>
      <c r="AY46" s="54"/>
      <c r="AZ46" s="54"/>
      <c r="BA46" s="54" t="str">
        <f t="shared" si="6"/>
        <v/>
      </c>
      <c r="BB46" s="54"/>
      <c r="BC46" s="54"/>
      <c r="BD46" s="54"/>
      <c r="BE46" s="54"/>
    </row>
    <row r="47" spans="2:57" ht="24" customHeight="1" x14ac:dyDescent="0.15">
      <c r="B47" s="51">
        <v>17</v>
      </c>
      <c r="C47" s="116"/>
      <c r="D47" s="116"/>
      <c r="E47" s="116"/>
      <c r="F47" s="117"/>
      <c r="G47" s="118"/>
      <c r="H47" s="119"/>
      <c r="I47" s="120"/>
      <c r="J47" s="121" t="str">
        <f t="shared" si="7"/>
        <v/>
      </c>
      <c r="K47" s="122"/>
      <c r="L47" s="122"/>
      <c r="M47" s="123"/>
      <c r="N47" s="19"/>
      <c r="O47" s="49"/>
      <c r="P47" s="53"/>
      <c r="Q47" s="111"/>
      <c r="R47" s="111"/>
      <c r="S47" s="111"/>
      <c r="T47" s="111"/>
      <c r="U47" s="111"/>
      <c r="V47" s="111"/>
      <c r="W47" s="111"/>
      <c r="X47" s="111"/>
      <c r="Y47" s="111"/>
      <c r="Z47" s="111"/>
      <c r="AA47" s="5"/>
      <c r="AB47" s="5"/>
      <c r="AC47" s="32">
        <v>17</v>
      </c>
      <c r="AD47" s="140" t="str">
        <f t="shared" si="0"/>
        <v/>
      </c>
      <c r="AE47" s="141"/>
      <c r="AF47" s="72" t="str">
        <f t="shared" si="1"/>
        <v/>
      </c>
      <c r="AG47" s="54"/>
      <c r="AH47" s="54"/>
      <c r="AI47" s="73"/>
      <c r="AJ47" s="61" t="str">
        <f t="shared" si="2"/>
        <v/>
      </c>
      <c r="AK47" s="54"/>
      <c r="AL47" s="62"/>
      <c r="AM47" s="63"/>
      <c r="AN47" s="64"/>
      <c r="AO47" s="64"/>
      <c r="AP47" s="65"/>
      <c r="AQ47" s="29"/>
      <c r="AR47" s="47" t="str">
        <f>IF(J47="","",IF(COUNTIF($J$31:J47,J47)&gt;1,"銘柄重複",""))</f>
        <v/>
      </c>
      <c r="AS47" s="33"/>
      <c r="AT47" s="35" t="str">
        <f t="shared" si="3"/>
        <v/>
      </c>
      <c r="AU47" s="35" t="str">
        <f t="shared" si="4"/>
        <v/>
      </c>
      <c r="AV47" s="54" t="str">
        <f t="shared" si="5"/>
        <v/>
      </c>
      <c r="AW47" s="54"/>
      <c r="AX47" s="54"/>
      <c r="AY47" s="54"/>
      <c r="AZ47" s="54"/>
      <c r="BA47" s="54" t="str">
        <f t="shared" si="6"/>
        <v/>
      </c>
      <c r="BB47" s="54"/>
      <c r="BC47" s="54"/>
      <c r="BD47" s="54"/>
      <c r="BE47" s="54"/>
    </row>
    <row r="48" spans="2:57" ht="24" customHeight="1" x14ac:dyDescent="0.15">
      <c r="B48" s="51">
        <v>18</v>
      </c>
      <c r="C48" s="116"/>
      <c r="D48" s="116"/>
      <c r="E48" s="116"/>
      <c r="F48" s="117"/>
      <c r="G48" s="118"/>
      <c r="H48" s="119"/>
      <c r="I48" s="120"/>
      <c r="J48" s="121" t="str">
        <f t="shared" si="7"/>
        <v/>
      </c>
      <c r="K48" s="122"/>
      <c r="L48" s="122"/>
      <c r="M48" s="123"/>
      <c r="N48" s="19"/>
      <c r="O48" s="49"/>
      <c r="P48" s="53"/>
      <c r="Q48" s="111"/>
      <c r="R48" s="111"/>
      <c r="S48" s="111"/>
      <c r="T48" s="111"/>
      <c r="U48" s="111"/>
      <c r="V48" s="111"/>
      <c r="W48" s="111"/>
      <c r="X48" s="111"/>
      <c r="Y48" s="111"/>
      <c r="Z48" s="111"/>
      <c r="AA48" s="5"/>
      <c r="AB48" s="5"/>
      <c r="AC48" s="32">
        <v>18</v>
      </c>
      <c r="AD48" s="140" t="str">
        <f t="shared" si="0"/>
        <v/>
      </c>
      <c r="AE48" s="141"/>
      <c r="AF48" s="72" t="str">
        <f t="shared" si="1"/>
        <v/>
      </c>
      <c r="AG48" s="54"/>
      <c r="AH48" s="54"/>
      <c r="AI48" s="73"/>
      <c r="AJ48" s="61" t="str">
        <f t="shared" si="2"/>
        <v/>
      </c>
      <c r="AK48" s="54"/>
      <c r="AL48" s="62"/>
      <c r="AM48" s="63"/>
      <c r="AN48" s="64"/>
      <c r="AO48" s="64"/>
      <c r="AP48" s="65"/>
      <c r="AQ48" s="29"/>
      <c r="AR48" s="47" t="str">
        <f>IF(J48="","",IF(COUNTIF($J$31:J48,J48)&gt;1,"銘柄重複",""))</f>
        <v/>
      </c>
      <c r="AS48" s="33"/>
      <c r="AT48" s="35" t="str">
        <f t="shared" si="3"/>
        <v/>
      </c>
      <c r="AU48" s="35" t="str">
        <f t="shared" si="4"/>
        <v/>
      </c>
      <c r="AV48" s="54" t="str">
        <f t="shared" si="5"/>
        <v/>
      </c>
      <c r="AW48" s="54"/>
      <c r="AX48" s="54"/>
      <c r="AY48" s="54"/>
      <c r="AZ48" s="54"/>
      <c r="BA48" s="54" t="str">
        <f t="shared" si="6"/>
        <v/>
      </c>
      <c r="BB48" s="54"/>
      <c r="BC48" s="54"/>
      <c r="BD48" s="54"/>
      <c r="BE48" s="54"/>
    </row>
    <row r="49" spans="2:57" ht="24" customHeight="1" x14ac:dyDescent="0.15">
      <c r="B49" s="51">
        <v>19</v>
      </c>
      <c r="C49" s="116"/>
      <c r="D49" s="116"/>
      <c r="E49" s="116"/>
      <c r="F49" s="117"/>
      <c r="G49" s="118"/>
      <c r="H49" s="119"/>
      <c r="I49" s="120"/>
      <c r="J49" s="121" t="str">
        <f t="shared" si="7"/>
        <v/>
      </c>
      <c r="K49" s="122"/>
      <c r="L49" s="122"/>
      <c r="M49" s="123"/>
      <c r="N49" s="19"/>
      <c r="O49" s="49"/>
      <c r="P49" s="53"/>
      <c r="Q49" s="111"/>
      <c r="R49" s="111"/>
      <c r="S49" s="111"/>
      <c r="T49" s="111"/>
      <c r="U49" s="111"/>
      <c r="V49" s="111"/>
      <c r="W49" s="111"/>
      <c r="X49" s="111"/>
      <c r="Y49" s="111"/>
      <c r="Z49" s="111"/>
      <c r="AA49" s="5"/>
      <c r="AB49" s="5"/>
      <c r="AC49" s="32">
        <v>19</v>
      </c>
      <c r="AD49" s="140" t="str">
        <f t="shared" si="0"/>
        <v/>
      </c>
      <c r="AE49" s="141"/>
      <c r="AF49" s="72" t="str">
        <f t="shared" si="1"/>
        <v/>
      </c>
      <c r="AG49" s="54"/>
      <c r="AH49" s="54"/>
      <c r="AI49" s="73"/>
      <c r="AJ49" s="61" t="str">
        <f t="shared" si="2"/>
        <v/>
      </c>
      <c r="AK49" s="54"/>
      <c r="AL49" s="62"/>
      <c r="AM49" s="63"/>
      <c r="AN49" s="64"/>
      <c r="AO49" s="64"/>
      <c r="AP49" s="65"/>
      <c r="AQ49" s="29"/>
      <c r="AR49" s="47" t="str">
        <f>IF(J49="","",IF(COUNTIF($J$31:J49,J49)&gt;1,"銘柄重複",""))</f>
        <v/>
      </c>
      <c r="AS49" s="33"/>
      <c r="AT49" s="35" t="str">
        <f t="shared" si="3"/>
        <v/>
      </c>
      <c r="AU49" s="35" t="str">
        <f t="shared" si="4"/>
        <v/>
      </c>
      <c r="AV49" s="54" t="str">
        <f t="shared" si="5"/>
        <v/>
      </c>
      <c r="AW49" s="54"/>
      <c r="AX49" s="54"/>
      <c r="AY49" s="54"/>
      <c r="AZ49" s="54"/>
      <c r="BA49" s="54" t="str">
        <f t="shared" si="6"/>
        <v/>
      </c>
      <c r="BB49" s="54"/>
      <c r="BC49" s="54"/>
      <c r="BD49" s="54"/>
      <c r="BE49" s="54"/>
    </row>
    <row r="50" spans="2:57" ht="24" customHeight="1" thickBot="1" x14ac:dyDescent="0.2">
      <c r="B50" s="52">
        <v>20</v>
      </c>
      <c r="C50" s="103"/>
      <c r="D50" s="103"/>
      <c r="E50" s="103"/>
      <c r="F50" s="104"/>
      <c r="G50" s="105"/>
      <c r="H50" s="106"/>
      <c r="I50" s="107"/>
      <c r="J50" s="108" t="str">
        <f>IF(C50="","",(C50 &amp; "第"&amp;DBCS(TEXT(G50,"#####0")) &amp;"回"))</f>
        <v/>
      </c>
      <c r="K50" s="109"/>
      <c r="L50" s="109"/>
      <c r="M50" s="110"/>
      <c r="N50" s="19"/>
      <c r="O50" s="49"/>
      <c r="P50" s="53"/>
      <c r="Q50" s="111"/>
      <c r="R50" s="111"/>
      <c r="S50" s="111"/>
      <c r="T50" s="111"/>
      <c r="U50" s="111"/>
      <c r="V50" s="111"/>
      <c r="W50" s="111"/>
      <c r="X50" s="111"/>
      <c r="Y50" s="111"/>
      <c r="Z50" s="111"/>
      <c r="AA50" s="5"/>
      <c r="AB50" s="5"/>
      <c r="AC50" s="34">
        <v>20</v>
      </c>
      <c r="AD50" s="153" t="str">
        <f t="shared" si="0"/>
        <v/>
      </c>
      <c r="AE50" s="154"/>
      <c r="AF50" s="74" t="str">
        <f t="shared" si="1"/>
        <v/>
      </c>
      <c r="AG50" s="67"/>
      <c r="AH50" s="67"/>
      <c r="AI50" s="75"/>
      <c r="AJ50" s="66" t="str">
        <f t="shared" si="2"/>
        <v/>
      </c>
      <c r="AK50" s="67"/>
      <c r="AL50" s="68"/>
      <c r="AM50" s="69"/>
      <c r="AN50" s="70"/>
      <c r="AO50" s="70"/>
      <c r="AP50" s="71"/>
      <c r="AQ50" s="29"/>
      <c r="AR50" s="47" t="str">
        <f>IF(J50="","",IF(COUNTIF($J$31:J50,J50)&gt;1,"銘柄重複",""))</f>
        <v/>
      </c>
      <c r="AS50" s="33"/>
      <c r="AT50" s="35" t="str">
        <f t="shared" si="3"/>
        <v/>
      </c>
      <c r="AU50" s="35" t="str">
        <f t="shared" si="4"/>
        <v/>
      </c>
      <c r="AV50" s="54" t="str">
        <f t="shared" si="5"/>
        <v/>
      </c>
      <c r="AW50" s="54"/>
      <c r="AX50" s="54"/>
      <c r="AY50" s="54"/>
      <c r="AZ50" s="54"/>
      <c r="BA50" s="54" t="str">
        <f t="shared" si="6"/>
        <v/>
      </c>
      <c r="BB50" s="54"/>
      <c r="BC50" s="54"/>
      <c r="BD50" s="54"/>
      <c r="BE50" s="54"/>
    </row>
    <row r="51" spans="2:57" ht="8.1" customHeight="1" x14ac:dyDescent="0.15"/>
    <row r="52" spans="2:57" ht="24" customHeight="1" x14ac:dyDescent="0.15"/>
    <row r="53" spans="2:57" ht="24" customHeight="1" x14ac:dyDescent="0.15"/>
    <row r="54" spans="2:57" ht="24" customHeight="1" x14ac:dyDescent="0.15"/>
    <row r="55" spans="2:57" ht="24" customHeight="1" x14ac:dyDescent="0.15"/>
    <row r="56" spans="2:57" ht="24" customHeight="1" x14ac:dyDescent="0.15"/>
    <row r="57" spans="2:57" ht="24" customHeight="1" x14ac:dyDescent="0.15"/>
    <row r="58" spans="2:57" ht="24" customHeight="1" x14ac:dyDescent="0.15"/>
    <row r="59" spans="2:57" ht="24" customHeight="1" x14ac:dyDescent="0.15"/>
    <row r="60" spans="2:57" ht="24" customHeight="1" x14ac:dyDescent="0.15"/>
    <row r="61" spans="2:57" ht="24" customHeight="1" x14ac:dyDescent="0.15"/>
    <row r="62" spans="2:57" ht="24" customHeight="1" x14ac:dyDescent="0.15"/>
    <row r="63" spans="2:57" ht="24" customHeight="1" x14ac:dyDescent="0.15"/>
    <row r="64" spans="2:57"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sheetData>
  <sheetProtection password="F2C5" sheet="1" objects="1" scenarios="1"/>
  <mergeCells count="251">
    <mergeCell ref="AC26:AD26"/>
    <mergeCell ref="C8:H8"/>
    <mergeCell ref="B29:B30"/>
    <mergeCell ref="P29:P30"/>
    <mergeCell ref="Q29:U30"/>
    <mergeCell ref="V29:Z30"/>
    <mergeCell ref="AD37:AE37"/>
    <mergeCell ref="AD38:AE38"/>
    <mergeCell ref="AD50:AE50"/>
    <mergeCell ref="AD44:AE44"/>
    <mergeCell ref="AD45:AE45"/>
    <mergeCell ref="AD46:AE46"/>
    <mergeCell ref="AD47:AE47"/>
    <mergeCell ref="AD48:AE48"/>
    <mergeCell ref="AD39:AE39"/>
    <mergeCell ref="AD40:AE40"/>
    <mergeCell ref="AD41:AE41"/>
    <mergeCell ref="AD42:AE42"/>
    <mergeCell ref="AD43:AE43"/>
    <mergeCell ref="C46:F46"/>
    <mergeCell ref="G46:I46"/>
    <mergeCell ref="J46:M46"/>
    <mergeCell ref="Q46:U46"/>
    <mergeCell ref="V46:Z46"/>
    <mergeCell ref="C45:F45"/>
    <mergeCell ref="G45:I45"/>
    <mergeCell ref="AC3:AD3"/>
    <mergeCell ref="AC9:AD9"/>
    <mergeCell ref="AD31:AE31"/>
    <mergeCell ref="AD32:AE32"/>
    <mergeCell ref="AD33:AE33"/>
    <mergeCell ref="C49:F49"/>
    <mergeCell ref="G49:I49"/>
    <mergeCell ref="J49:M49"/>
    <mergeCell ref="Q49:U49"/>
    <mergeCell ref="V49:Z49"/>
    <mergeCell ref="C48:F48"/>
    <mergeCell ref="G48:I48"/>
    <mergeCell ref="J48:M48"/>
    <mergeCell ref="Q48:U48"/>
    <mergeCell ref="V48:Z48"/>
    <mergeCell ref="C47:F47"/>
    <mergeCell ref="G47:I47"/>
    <mergeCell ref="J47:M47"/>
    <mergeCell ref="Q47:U47"/>
    <mergeCell ref="V47:Z47"/>
    <mergeCell ref="AD49:AE49"/>
    <mergeCell ref="AD34:AE34"/>
    <mergeCell ref="AD35:AE35"/>
    <mergeCell ref="AD36:AE36"/>
    <mergeCell ref="J45:M45"/>
    <mergeCell ref="Q45:U45"/>
    <mergeCell ref="V45:Z45"/>
    <mergeCell ref="C44:F44"/>
    <mergeCell ref="G44:I44"/>
    <mergeCell ref="J44:M44"/>
    <mergeCell ref="Q44:U44"/>
    <mergeCell ref="V44:Z44"/>
    <mergeCell ref="C43:F43"/>
    <mergeCell ref="G43:I43"/>
    <mergeCell ref="J43:M43"/>
    <mergeCell ref="Q43:U43"/>
    <mergeCell ref="V43:Z43"/>
    <mergeCell ref="C42:F42"/>
    <mergeCell ref="G42:I42"/>
    <mergeCell ref="J42:M42"/>
    <mergeCell ref="Q42:U42"/>
    <mergeCell ref="V42:Z42"/>
    <mergeCell ref="C41:F41"/>
    <mergeCell ref="G41:I41"/>
    <mergeCell ref="J41:M41"/>
    <mergeCell ref="Q41:U41"/>
    <mergeCell ref="V41:Z41"/>
    <mergeCell ref="C40:F40"/>
    <mergeCell ref="G40:I40"/>
    <mergeCell ref="J40:M40"/>
    <mergeCell ref="Q40:U40"/>
    <mergeCell ref="V40:Z40"/>
    <mergeCell ref="C39:F39"/>
    <mergeCell ref="G39:I39"/>
    <mergeCell ref="J39:M39"/>
    <mergeCell ref="Q39:U39"/>
    <mergeCell ref="V39:Z39"/>
    <mergeCell ref="C38:F38"/>
    <mergeCell ref="C29:M29"/>
    <mergeCell ref="V9:Z9"/>
    <mergeCell ref="Q32:U32"/>
    <mergeCell ref="V32:Z32"/>
    <mergeCell ref="J30:M30"/>
    <mergeCell ref="V13:Z13"/>
    <mergeCell ref="V17:Z17"/>
    <mergeCell ref="V15:Z15"/>
    <mergeCell ref="G38:I38"/>
    <mergeCell ref="J38:M38"/>
    <mergeCell ref="Q38:U38"/>
    <mergeCell ref="V38:Z38"/>
    <mergeCell ref="C37:F37"/>
    <mergeCell ref="G37:I37"/>
    <mergeCell ref="J37:M37"/>
    <mergeCell ref="Q37:U37"/>
    <mergeCell ref="V37:Z37"/>
    <mergeCell ref="Q31:U31"/>
    <mergeCell ref="V31:Z31"/>
    <mergeCell ref="C32:F32"/>
    <mergeCell ref="G32:I32"/>
    <mergeCell ref="J32:M32"/>
    <mergeCell ref="C36:F36"/>
    <mergeCell ref="J36:M36"/>
    <mergeCell ref="Q36:U36"/>
    <mergeCell ref="V36:Z36"/>
    <mergeCell ref="C35:F35"/>
    <mergeCell ref="G35:I35"/>
    <mergeCell ref="J35:M35"/>
    <mergeCell ref="Q35:U35"/>
    <mergeCell ref="V35:Z35"/>
    <mergeCell ref="G31:I31"/>
    <mergeCell ref="J31:M31"/>
    <mergeCell ref="AC13:AD13"/>
    <mergeCell ref="AC15:AD15"/>
    <mergeCell ref="AC17:AD17"/>
    <mergeCell ref="G26:I26"/>
    <mergeCell ref="V3:Z3"/>
    <mergeCell ref="C50:F50"/>
    <mergeCell ref="G50:I50"/>
    <mergeCell ref="J50:M50"/>
    <mergeCell ref="Q50:U50"/>
    <mergeCell ref="V50:Z50"/>
    <mergeCell ref="C30:F30"/>
    <mergeCell ref="G30:I30"/>
    <mergeCell ref="C34:F34"/>
    <mergeCell ref="G34:I34"/>
    <mergeCell ref="J34:M34"/>
    <mergeCell ref="Q34:U34"/>
    <mergeCell ref="V34:Z34"/>
    <mergeCell ref="C33:F33"/>
    <mergeCell ref="G33:I33"/>
    <mergeCell ref="J33:M33"/>
    <mergeCell ref="Q33:U33"/>
    <mergeCell ref="V33:Z33"/>
    <mergeCell ref="C31:F31"/>
    <mergeCell ref="G36:I36"/>
    <mergeCell ref="AF29:AP29"/>
    <mergeCell ref="AU29:AU30"/>
    <mergeCell ref="AV29:AZ30"/>
    <mergeCell ref="BA29:BE30"/>
    <mergeCell ref="AF30:AI30"/>
    <mergeCell ref="AJ30:AL30"/>
    <mergeCell ref="AM30:AP30"/>
    <mergeCell ref="AF31:AI31"/>
    <mergeCell ref="AF32:AI32"/>
    <mergeCell ref="AJ31:AL31"/>
    <mergeCell ref="AM31:AP31"/>
    <mergeCell ref="AJ32:AL32"/>
    <mergeCell ref="AM32:AP32"/>
    <mergeCell ref="AR29:AR30"/>
    <mergeCell ref="AF33:AI33"/>
    <mergeCell ref="AF34:AI34"/>
    <mergeCell ref="AF35:AI35"/>
    <mergeCell ref="AF36:AI36"/>
    <mergeCell ref="AF37:AI37"/>
    <mergeCell ref="AF38:AI38"/>
    <mergeCell ref="AF39:AI39"/>
    <mergeCell ref="AF40:AI40"/>
    <mergeCell ref="AF41:AI41"/>
    <mergeCell ref="AF42:AI42"/>
    <mergeCell ref="AF43:AI43"/>
    <mergeCell ref="AF44:AI44"/>
    <mergeCell ref="AF45:AI45"/>
    <mergeCell ref="AF46:AI46"/>
    <mergeCell ref="AF47:AI47"/>
    <mergeCell ref="AF48:AI48"/>
    <mergeCell ref="AF49:AI49"/>
    <mergeCell ref="AF50:AI50"/>
    <mergeCell ref="AJ33:AL33"/>
    <mergeCell ref="AM33:AP33"/>
    <mergeCell ref="AJ34:AL34"/>
    <mergeCell ref="AM34:AP34"/>
    <mergeCell ref="AJ35:AL35"/>
    <mergeCell ref="AM35:AP35"/>
    <mergeCell ref="AJ36:AL36"/>
    <mergeCell ref="AM36:AP36"/>
    <mergeCell ref="AJ37:AL37"/>
    <mergeCell ref="AM37:AP37"/>
    <mergeCell ref="AJ38:AL38"/>
    <mergeCell ref="AM38:AP38"/>
    <mergeCell ref="AJ39:AL39"/>
    <mergeCell ref="AM39:AP39"/>
    <mergeCell ref="AJ40:AL40"/>
    <mergeCell ref="AM40:AP40"/>
    <mergeCell ref="AJ41:AL41"/>
    <mergeCell ref="AM41:AP41"/>
    <mergeCell ref="AJ42:AL42"/>
    <mergeCell ref="AM42:AP42"/>
    <mergeCell ref="AM43:AP43"/>
    <mergeCell ref="AJ44:AL44"/>
    <mergeCell ref="AM44:AP44"/>
    <mergeCell ref="AJ45:AL45"/>
    <mergeCell ref="AM45:AP45"/>
    <mergeCell ref="AJ46:AL46"/>
    <mergeCell ref="AM46:AP46"/>
    <mergeCell ref="BA44:BE44"/>
    <mergeCell ref="AJ47:AL47"/>
    <mergeCell ref="AM47:AP47"/>
    <mergeCell ref="AJ49:AL49"/>
    <mergeCell ref="AM49:AP49"/>
    <mergeCell ref="AJ50:AL50"/>
    <mergeCell ref="AM50:AP50"/>
    <mergeCell ref="AV31:AZ31"/>
    <mergeCell ref="BA31:BE31"/>
    <mergeCell ref="AV32:AZ32"/>
    <mergeCell ref="BA32:BE32"/>
    <mergeCell ref="AV33:AZ33"/>
    <mergeCell ref="BA33:BE33"/>
    <mergeCell ref="AV34:AZ34"/>
    <mergeCell ref="BA34:BE34"/>
    <mergeCell ref="AV35:AZ35"/>
    <mergeCell ref="BA35:BE35"/>
    <mergeCell ref="AV36:AZ36"/>
    <mergeCell ref="BA36:BE36"/>
    <mergeCell ref="AV37:AZ37"/>
    <mergeCell ref="BA37:BE37"/>
    <mergeCell ref="AV38:AZ38"/>
    <mergeCell ref="BA38:BE38"/>
    <mergeCell ref="AV39:AZ39"/>
    <mergeCell ref="AV50:AZ50"/>
    <mergeCell ref="BA39:BE39"/>
    <mergeCell ref="AJ43:AL43"/>
    <mergeCell ref="BA50:BE50"/>
    <mergeCell ref="AC29:AC30"/>
    <mergeCell ref="AD29:AE30"/>
    <mergeCell ref="AV45:AZ45"/>
    <mergeCell ref="BA45:BE45"/>
    <mergeCell ref="AV46:AZ46"/>
    <mergeCell ref="BA46:BE46"/>
    <mergeCell ref="AV47:AZ47"/>
    <mergeCell ref="BA47:BE47"/>
    <mergeCell ref="AV48:AZ48"/>
    <mergeCell ref="BA48:BE48"/>
    <mergeCell ref="AV49:AZ49"/>
    <mergeCell ref="BA49:BE49"/>
    <mergeCell ref="AV40:AZ40"/>
    <mergeCell ref="BA40:BE40"/>
    <mergeCell ref="AV41:AZ41"/>
    <mergeCell ref="BA41:BE41"/>
    <mergeCell ref="AV42:AZ42"/>
    <mergeCell ref="BA42:BE42"/>
    <mergeCell ref="AV43:AZ43"/>
    <mergeCell ref="BA43:BE43"/>
    <mergeCell ref="AV44:AZ44"/>
    <mergeCell ref="AJ48:AL48"/>
    <mergeCell ref="AM48:AP48"/>
  </mergeCells>
  <phoneticPr fontId="1"/>
  <dataValidations count="2">
    <dataValidation type="whole" operator="greaterThan" allowBlank="1" showInputMessage="1" showErrorMessage="1" sqref="O31:O50">
      <formula1>0</formula1>
    </dataValidation>
    <dataValidation type="whole" allowBlank="1" showInputMessage="1" showErrorMessage="1" sqref="G31:I50">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62" orientation="portrait" r:id="rId1"/>
  <headerFooter scaleWithDoc="0"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マスタ!$C$19:$C$21</xm:f>
          </x14:formula1>
          <xm:sqref>P31:P50</xm:sqref>
        </x14:dataValidation>
        <x14:dataValidation type="list" allowBlank="1" showInputMessage="1" showErrorMessage="1">
          <x14:formula1>
            <xm:f>マスタ!$C$24:$C$28</xm:f>
          </x14:formula1>
          <xm:sqref>Q31:Z50</xm:sqref>
        </x14:dataValidation>
        <x14:dataValidation type="list" allowBlank="1" showInputMessage="1" showErrorMessage="1">
          <x14:formula1>
            <xm:f>マスタ!$C$8:$C$16</xm:f>
          </x14:formula1>
          <xm:sqref>C31:F50</xm:sqref>
        </x14:dataValidation>
        <x14:dataValidation type="list" allowBlank="1" showInputMessage="1" showErrorMessage="1">
          <x14:formula1>
            <xm:f>マスタ!$C$3:$C$5</xm:f>
          </x14:formula1>
          <xm:sqref>G26:I26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C28"/>
  <sheetViews>
    <sheetView zoomScale="80" zoomScaleNormal="80" zoomScaleSheetLayoutView="100" workbookViewId="0">
      <selection activeCell="D43" sqref="D43"/>
    </sheetView>
  </sheetViews>
  <sheetFormatPr defaultRowHeight="13.5" x14ac:dyDescent="0.15"/>
  <cols>
    <col min="1" max="1" width="2.75" customWidth="1"/>
    <col min="2" max="2" width="9" style="1"/>
    <col min="3" max="3" width="18.625" style="1" bestFit="1" customWidth="1"/>
  </cols>
  <sheetData>
    <row r="2" spans="2:3" x14ac:dyDescent="0.15">
      <c r="B2" s="45" t="s">
        <v>22</v>
      </c>
      <c r="C2" s="45"/>
    </row>
    <row r="3" spans="2:3" x14ac:dyDescent="0.15">
      <c r="B3" s="46"/>
      <c r="C3" s="45" t="s">
        <v>4</v>
      </c>
    </row>
    <row r="4" spans="2:3" x14ac:dyDescent="0.15">
      <c r="B4" s="46"/>
      <c r="C4" s="45" t="s">
        <v>5</v>
      </c>
    </row>
    <row r="5" spans="2:3" x14ac:dyDescent="0.15">
      <c r="B5" s="45"/>
      <c r="C5" s="45"/>
    </row>
    <row r="6" spans="2:3" x14ac:dyDescent="0.15">
      <c r="B6" s="45"/>
      <c r="C6" s="45"/>
    </row>
    <row r="7" spans="2:3" x14ac:dyDescent="0.15">
      <c r="B7" s="45" t="s">
        <v>56</v>
      </c>
      <c r="C7" s="45"/>
    </row>
    <row r="8" spans="2:3" x14ac:dyDescent="0.15">
      <c r="B8" s="45"/>
      <c r="C8" s="45" t="s">
        <v>39</v>
      </c>
    </row>
    <row r="9" spans="2:3" x14ac:dyDescent="0.15">
      <c r="B9" s="45"/>
      <c r="C9" s="45" t="s">
        <v>40</v>
      </c>
    </row>
    <row r="10" spans="2:3" x14ac:dyDescent="0.15">
      <c r="B10" s="45"/>
      <c r="C10" s="45" t="s">
        <v>45</v>
      </c>
    </row>
    <row r="11" spans="2:3" x14ac:dyDescent="0.15">
      <c r="B11" s="45"/>
      <c r="C11" s="45" t="s">
        <v>41</v>
      </c>
    </row>
    <row r="12" spans="2:3" x14ac:dyDescent="0.15">
      <c r="B12" s="45"/>
      <c r="C12" s="45" t="s">
        <v>42</v>
      </c>
    </row>
    <row r="13" spans="2:3" x14ac:dyDescent="0.15">
      <c r="B13" s="45"/>
      <c r="C13" s="45" t="s">
        <v>43</v>
      </c>
    </row>
    <row r="14" spans="2:3" x14ac:dyDescent="0.15">
      <c r="B14" s="45"/>
      <c r="C14" s="45" t="s">
        <v>44</v>
      </c>
    </row>
    <row r="15" spans="2:3" x14ac:dyDescent="0.15">
      <c r="B15" s="45"/>
      <c r="C15" s="45" t="s">
        <v>46</v>
      </c>
    </row>
    <row r="16" spans="2:3" x14ac:dyDescent="0.15">
      <c r="B16" s="45"/>
      <c r="C16" s="45" t="s">
        <v>47</v>
      </c>
    </row>
    <row r="17" spans="2:3" x14ac:dyDescent="0.15">
      <c r="B17" s="45"/>
      <c r="C17" s="45"/>
    </row>
    <row r="18" spans="2:3" x14ac:dyDescent="0.15">
      <c r="B18" s="45" t="s">
        <v>23</v>
      </c>
      <c r="C18" s="45"/>
    </row>
    <row r="19" spans="2:3" x14ac:dyDescent="0.15">
      <c r="B19"/>
      <c r="C19" t="s">
        <v>13</v>
      </c>
    </row>
    <row r="20" spans="2:3" x14ac:dyDescent="0.15">
      <c r="B20"/>
      <c r="C20" t="s">
        <v>14</v>
      </c>
    </row>
    <row r="21" spans="2:3" x14ac:dyDescent="0.15">
      <c r="B21"/>
      <c r="C21" t="s">
        <v>6</v>
      </c>
    </row>
    <row r="23" spans="2:3" x14ac:dyDescent="0.15">
      <c r="B23" s="1" t="s">
        <v>24</v>
      </c>
    </row>
    <row r="24" spans="2:3" x14ac:dyDescent="0.15">
      <c r="C24" s="1" t="s">
        <v>17</v>
      </c>
    </row>
    <row r="25" spans="2:3" x14ac:dyDescent="0.15">
      <c r="C25" s="1" t="s">
        <v>18</v>
      </c>
    </row>
    <row r="26" spans="2:3" x14ac:dyDescent="0.15">
      <c r="C26" s="1" t="s">
        <v>19</v>
      </c>
    </row>
    <row r="27" spans="2:3" x14ac:dyDescent="0.15">
      <c r="C27" s="1" t="s">
        <v>20</v>
      </c>
    </row>
    <row r="28" spans="2:3" x14ac:dyDescent="0.15">
      <c r="C28" s="1" t="s">
        <v>21</v>
      </c>
    </row>
  </sheetData>
  <phoneticPr fontId="1"/>
  <pageMargins left="0.39370078740157483" right="0.39370078740157483" top="0.78740157480314965" bottom="0.39370078740157483" header="0.31496062992125984" footer="0.31496062992125984"/>
  <pageSetup paperSize="9" orientation="landscape" verticalDpi="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マスタ</vt:lpstr>
      <vt:lpstr>マスタ!Print_Area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日本銀行</dc:creator>
  <cp:lastPrinted>2019-06-03T01:26:57Z</cp:lastPrinted>
  <dcterms:created xsi:type="dcterms:W3CDTF">2018-10-12T04:25:36Z</dcterms:created>
  <dcterms:modified xsi:type="dcterms:W3CDTF">2019-06-03T01:27:03Z</dcterms:modified>
</cp:coreProperties>
</file>