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BOJ\SINSA\規程\07_対外ＨＰ掲載関係\★20220928sys●利用細則（国債売買）③(SLF減額措置)\作業用\saisoku\"/>
    </mc:Choice>
  </mc:AlternateContent>
  <bookViews>
    <workbookView xWindow="-15" yWindow="-15" windowWidth="20520" windowHeight="4035"/>
  </bookViews>
  <sheets>
    <sheet name="願書" sheetId="14" r:id="rId1"/>
  </sheets>
  <definedNames>
    <definedName name="_xlnm.Print_Area" localSheetId="0">願書!$A$1:$M$168</definedName>
  </definedNames>
  <calcPr calcId="162913"/>
</workbook>
</file>

<file path=xl/calcChain.xml><?xml version="1.0" encoding="utf-8"?>
<calcChain xmlns="http://schemas.openxmlformats.org/spreadsheetml/2006/main">
  <c r="C147" i="14" l="1"/>
  <c r="C149" i="14"/>
  <c r="C145" i="14"/>
  <c r="F117" i="14" l="1"/>
  <c r="F119" i="14"/>
  <c r="F115" i="14"/>
  <c r="E120" i="14"/>
  <c r="D120" i="14"/>
  <c r="E118" i="14"/>
  <c r="D118" i="14"/>
  <c r="E116" i="14"/>
  <c r="D116" i="14"/>
  <c r="B120" i="14"/>
  <c r="E119" i="14"/>
  <c r="D119" i="14"/>
  <c r="C119" i="14"/>
  <c r="B119" i="14"/>
  <c r="B118" i="14"/>
  <c r="E117" i="14"/>
  <c r="D117" i="14"/>
  <c r="C117" i="14"/>
  <c r="B117" i="14"/>
  <c r="B116" i="14"/>
  <c r="E115" i="14"/>
  <c r="D115" i="14"/>
  <c r="C115" i="14"/>
  <c r="B115" i="14"/>
  <c r="F135" i="14" l="1"/>
  <c r="C105" i="14" l="1"/>
  <c r="F99" i="14" s="1"/>
  <c r="C138" i="14" l="1"/>
  <c r="C107" i="14"/>
  <c r="C137" i="14" l="1"/>
  <c r="F137" i="14" s="1"/>
  <c r="F101" i="14"/>
  <c r="F151" i="14" l="1"/>
  <c r="L151" i="14"/>
  <c r="B150" i="14"/>
  <c r="B149" i="14"/>
  <c r="B148" i="14"/>
  <c r="B147" i="14"/>
  <c r="B146" i="14"/>
  <c r="C151" i="14"/>
  <c r="C139" i="14" s="1"/>
  <c r="B145" i="14"/>
  <c r="C109" i="14"/>
  <c r="C33" i="14"/>
  <c r="E147" i="14" l="1"/>
  <c r="G147" i="14"/>
  <c r="I147" i="14" s="1"/>
  <c r="H147" i="14" s="1"/>
  <c r="E145" i="14"/>
  <c r="E151" i="14" s="1"/>
  <c r="G145" i="14"/>
  <c r="E149" i="14"/>
  <c r="G149" i="14"/>
  <c r="I149" i="14" s="1"/>
  <c r="H149" i="14" s="1"/>
  <c r="I115" i="14"/>
  <c r="I117" i="14"/>
  <c r="I119" i="14"/>
  <c r="I145" i="14" l="1"/>
  <c r="H145" i="14" s="1"/>
  <c r="G151" i="14"/>
  <c r="M136" i="14" l="1"/>
  <c r="M137" i="14" s="1"/>
  <c r="J136" i="14"/>
  <c r="J137" i="14" s="1"/>
</calcChain>
</file>

<file path=xl/sharedStrings.xml><?xml version="1.0" encoding="utf-8"?>
<sst xmlns="http://schemas.openxmlformats.org/spreadsheetml/2006/main" count="259" uniqueCount="170">
  <si>
    <t>（自動計算）</t>
    <rPh sb="1" eb="3">
      <t>ジドウ</t>
    </rPh>
    <rPh sb="3" eb="5">
      <t>ケイサン</t>
    </rPh>
    <phoneticPr fontId="1"/>
  </si>
  <si>
    <t>日本銀行　御中</t>
    <rPh sb="0" eb="2">
      <t>ニホン</t>
    </rPh>
    <rPh sb="2" eb="4">
      <t>ギンコウ</t>
    </rPh>
    <rPh sb="5" eb="7">
      <t>オンチュウ</t>
    </rPh>
    <phoneticPr fontId="1"/>
  </si>
  <si>
    <t>別紙</t>
    <rPh sb="0" eb="2">
      <t>ベッシ</t>
    </rPh>
    <phoneticPr fontId="1"/>
  </si>
  <si>
    <t>（減額前売買国債明細）</t>
  </si>
  <si>
    <t>業務処理区分</t>
  </si>
  <si>
    <t>（国債売買データ取消）</t>
  </si>
  <si>
    <t>（国債資金同時受渡依頼取消）</t>
  </si>
  <si>
    <t>①</t>
  </si>
  <si>
    <t>※取引実行日</t>
  </si>
  <si>
    <t>②</t>
  </si>
  <si>
    <t>※取引通番</t>
  </si>
  <si>
    <t>③</t>
  </si>
  <si>
    <t>※対象先（コード７桁）</t>
  </si>
  <si>
    <t>④</t>
  </si>
  <si>
    <t>④’</t>
  </si>
  <si>
    <t>銘柄</t>
  </si>
  <si>
    <t>期間利回り</t>
  </si>
  <si>
    <t>（％）ｂ</t>
  </si>
  <si>
    <t>額面金額</t>
  </si>
  <si>
    <t>（千円）ｅ</t>
  </si>
  <si>
    <t>※</t>
  </si>
  <si>
    <t>（国債条件付売買明細）</t>
  </si>
  <si>
    <t>※取引実行者</t>
  </si>
  <si>
    <t>※売買等種類</t>
  </si>
  <si>
    <t>※純与信額算入要否</t>
  </si>
  <si>
    <t>※売買価格算出比率要否</t>
  </si>
  <si>
    <t>⑤</t>
  </si>
  <si>
    <t>※銘柄差替可否</t>
  </si>
  <si>
    <t>⑥</t>
  </si>
  <si>
    <t>※現先区分</t>
  </si>
  <si>
    <t>⑦</t>
  </si>
  <si>
    <t>※買入日または売却日</t>
  </si>
  <si>
    <t>⑧</t>
  </si>
  <si>
    <t>※売戻日または買戻日</t>
  </si>
  <si>
    <t>⑨</t>
  </si>
  <si>
    <t>⑩</t>
  </si>
  <si>
    <t>※決済先（コード７桁）</t>
  </si>
  <si>
    <t>⑪</t>
  </si>
  <si>
    <t>※額面金額合計（百万円）</t>
  </si>
  <si>
    <t>（百万円）ｇ</t>
  </si>
  <si>
    <t>収益（－）（円）</t>
  </si>
  <si>
    <t>ｊ＝ｉ－ｈ</t>
  </si>
  <si>
    <t>売却代金（円）ｈ</t>
  </si>
  <si>
    <t>買戻代金（円）ｉ</t>
  </si>
  <si>
    <t>（１）国債買戻条件付売却勘定</t>
  </si>
  <si>
    <t>（国債売買実行（非連動））</t>
  </si>
  <si>
    <t>（百万円）</t>
  </si>
  <si>
    <t>ｍ＝ｌ－ｋ</t>
  </si>
  <si>
    <t>売却代金（円）</t>
  </si>
  <si>
    <t>買戻代金（円）</t>
  </si>
  <si>
    <t>（国債売買代金計算）</t>
  </si>
  <si>
    <t>※摘要</t>
  </si>
  <si>
    <t>※額面金額合計（千円）</t>
  </si>
  <si>
    <t>額面金額（千円）</t>
  </si>
  <si>
    <t>売却代金（評価額）</t>
  </si>
  <si>
    <t>（円）ｎ</t>
  </si>
  <si>
    <t>当座勘定受払額</t>
  </si>
  <si>
    <t>（代金評価差額）</t>
  </si>
  <si>
    <t>当座勘定取引通番</t>
  </si>
  <si>
    <t>当座勘定支払額</t>
  </si>
  <si>
    <t>（減額措置手数料）（円）</t>
  </si>
  <si>
    <t>───</t>
  </si>
  <si>
    <t>取引種類</t>
  </si>
  <si>
    <t>日銀国債売現先（国債補完供給）（買戻）</t>
  </si>
  <si>
    <t>（国債売買実行（非連動））</t>
    <phoneticPr fontId="1"/>
  </si>
  <si>
    <t>※額面金額合計
（百万円）</t>
    <phoneticPr fontId="1"/>
  </si>
  <si>
    <t>（減額部分）</t>
    <rPh sb="3" eb="5">
      <t>ブブン</t>
    </rPh>
    <phoneticPr fontId="1"/>
  </si>
  <si>
    <t>（売買先）</t>
    <rPh sb="1" eb="3">
      <t>バイバイ</t>
    </rPh>
    <rPh sb="3" eb="4">
      <t>サキ</t>
    </rPh>
    <phoneticPr fontId="1"/>
  </si>
  <si>
    <t>（２）国債</t>
    <phoneticPr fontId="1"/>
  </si>
  <si>
    <t>（３）減額措置手数料</t>
    <rPh sb="3" eb="5">
      <t>ゲンガク</t>
    </rPh>
    <rPh sb="5" eb="7">
      <t>ソチ</t>
    </rPh>
    <rPh sb="7" eb="10">
      <t>テスウリョウ</t>
    </rPh>
    <phoneticPr fontId="1"/>
  </si>
  <si>
    <t>（決済代行先）</t>
    <rPh sb="1" eb="3">
      <t>ケッサイ</t>
    </rPh>
    <rPh sb="3" eb="5">
      <t>ダイコウ</t>
    </rPh>
    <rPh sb="5" eb="6">
      <t>サキ</t>
    </rPh>
    <phoneticPr fontId="1"/>
  </si>
  <si>
    <t>（国債売買データ連動（国債資金同時受渡））</t>
    <phoneticPr fontId="1"/>
  </si>
  <si>
    <t>※※入金先
（コード７桁）</t>
    <phoneticPr fontId="1"/>
  </si>
  <si>
    <t>※※引落先
（コード７桁）</t>
    <phoneticPr fontId="1"/>
  </si>
  <si>
    <t>（％）ｂ</t>
    <phoneticPr fontId="1"/>
  </si>
  <si>
    <t>(425205)</t>
    <phoneticPr fontId="1"/>
  </si>
  <si>
    <t>(755102)</t>
    <phoneticPr fontId="1"/>
  </si>
  <si>
    <t>(425207)</t>
    <phoneticPr fontId="1"/>
  </si>
  <si>
    <t>(425202)</t>
    <phoneticPr fontId="1"/>
  </si>
  <si>
    <t>(425204)</t>
    <phoneticPr fontId="1"/>
  </si>
  <si>
    <t>(425208)</t>
    <phoneticPr fontId="1"/>
  </si>
  <si>
    <t>(215301)</t>
    <phoneticPr fontId="1"/>
  </si>
  <si>
    <t>(215311)</t>
    <phoneticPr fontId="1"/>
  </si>
  <si>
    <t>国債買戻条件付売却費用・</t>
    <phoneticPr fontId="1"/>
  </si>
  <si>
    <t>当座勘定取引通番</t>
    <phoneticPr fontId="1"/>
  </si>
  <si>
    <t>銘柄</t>
    <phoneticPr fontId="1"/>
  </si>
  <si>
    <r>
      <t>⑬</t>
    </r>
    <r>
      <rPr>
        <sz val="7"/>
        <color rgb="FFFF0000"/>
        <rFont val="ＭＳ 明朝"/>
        <family val="1"/>
        <charset val="128"/>
      </rPr>
      <t>（自動入力）</t>
    </r>
    <phoneticPr fontId="1"/>
  </si>
  <si>
    <t>⑯</t>
    <phoneticPr fontId="1"/>
  </si>
  <si>
    <r>
      <t>⑮⑱</t>
    </r>
    <r>
      <rPr>
        <sz val="7"/>
        <color rgb="FFFF0000"/>
        <rFont val="ＭＳ 明朝"/>
        <family val="1"/>
        <charset val="128"/>
      </rPr>
      <t>（自動計算）</t>
    </r>
    <rPh sb="5" eb="7">
      <t>ケイサン</t>
    </rPh>
    <phoneticPr fontId="1"/>
  </si>
  <si>
    <r>
      <t>⑭⑰</t>
    </r>
    <r>
      <rPr>
        <sz val="7"/>
        <color rgb="FFFF0000"/>
        <rFont val="ＭＳ 明朝"/>
        <family val="1"/>
        <charset val="128"/>
      </rPr>
      <t>（自動計算）</t>
    </r>
    <rPh sb="5" eb="7">
      <t>ケイサン</t>
    </rPh>
    <phoneticPr fontId="1"/>
  </si>
  <si>
    <t>期間利回り</t>
    <phoneticPr fontId="1"/>
  </si>
  <si>
    <t>売却価格（円）ｆ</t>
    <phoneticPr fontId="1"/>
  </si>
  <si>
    <t>買戻価格（円）ｃ</t>
    <phoneticPr fontId="1"/>
  </si>
  <si>
    <r>
      <t>⑫</t>
    </r>
    <r>
      <rPr>
        <sz val="7"/>
        <color rgb="FFFF0000"/>
        <rFont val="ＭＳ 明朝"/>
        <family val="1"/>
        <charset val="128"/>
      </rPr>
      <t>（自動入力）</t>
    </r>
    <phoneticPr fontId="1"/>
  </si>
  <si>
    <r>
      <t>⑥</t>
    </r>
    <r>
      <rPr>
        <sz val="7"/>
        <color rgb="FFFF0000"/>
        <rFont val="ＭＳ 明朝"/>
        <family val="1"/>
        <charset val="128"/>
      </rPr>
      <t>（自動入力）</t>
    </r>
    <phoneticPr fontId="1"/>
  </si>
  <si>
    <t>銘柄コード</t>
    <phoneticPr fontId="1"/>
  </si>
  <si>
    <r>
      <t>（円）</t>
    </r>
    <r>
      <rPr>
        <sz val="7"/>
        <color theme="1"/>
        <rFont val="ＭＳ 明朝"/>
        <family val="1"/>
        <charset val="128"/>
      </rPr>
      <t>ｌ－ｎ</t>
    </r>
    <phoneticPr fontId="1"/>
  </si>
  <si>
    <t>(自動</t>
    <rPh sb="1" eb="3">
      <t>ジドウ</t>
    </rPh>
    <phoneticPr fontId="1"/>
  </si>
  <si>
    <t>入力)</t>
    <rPh sb="0" eb="2">
      <t>ニュウリョク</t>
    </rPh>
    <phoneticPr fontId="1"/>
  </si>
  <si>
    <r>
      <rPr>
        <sz val="7"/>
        <color rgb="FFFF0000"/>
        <rFont val="ＭＳ 明朝"/>
        <family val="1"/>
        <charset val="128"/>
      </rPr>
      <t>◆</t>
    </r>
    <r>
      <rPr>
        <sz val="7"/>
        <color theme="1"/>
        <rFont val="ＭＳ 明朝"/>
        <family val="1"/>
        <charset val="128"/>
      </rPr>
      <t>銘柄</t>
    </r>
    <phoneticPr fontId="1"/>
  </si>
  <si>
    <r>
      <rPr>
        <sz val="7"/>
        <color rgb="FFFF0000"/>
        <rFont val="ＭＳ 明朝"/>
        <family val="1"/>
        <charset val="128"/>
      </rPr>
      <t>◆</t>
    </r>
    <r>
      <rPr>
        <sz val="7"/>
        <color theme="1"/>
        <rFont val="ＭＳ 明朝"/>
        <family val="1"/>
        <charset val="128"/>
      </rPr>
      <t>銘柄コード</t>
    </r>
    <phoneticPr fontId="1"/>
  </si>
  <si>
    <r>
      <rPr>
        <sz val="7"/>
        <color rgb="FFFF0000"/>
        <rFont val="ＭＳ 明朝"/>
        <family val="1"/>
        <charset val="128"/>
      </rPr>
      <t>◆</t>
    </r>
    <r>
      <rPr>
        <sz val="7"/>
        <color theme="1"/>
        <rFont val="ＭＳ 明朝"/>
        <family val="1"/>
        <charset val="128"/>
      </rPr>
      <t>期間利回り</t>
    </r>
    <phoneticPr fontId="1"/>
  </si>
  <si>
    <r>
      <rPr>
        <sz val="7"/>
        <color rgb="FFFF0000"/>
        <rFont val="ＭＳ 明朝"/>
        <family val="1"/>
        <charset val="128"/>
      </rPr>
      <t>◆</t>
    </r>
    <r>
      <rPr>
        <sz val="7"/>
        <color theme="1"/>
        <rFont val="ＭＳ 明朝"/>
        <family val="1"/>
        <charset val="128"/>
      </rPr>
      <t>売却価格（円）f</t>
    </r>
    <phoneticPr fontId="1"/>
  </si>
  <si>
    <r>
      <rPr>
        <sz val="7"/>
        <color rgb="FFFF0000"/>
        <rFont val="ＭＳ 明朝"/>
        <family val="1"/>
        <charset val="128"/>
      </rPr>
      <t>◆</t>
    </r>
    <r>
      <rPr>
        <sz val="7"/>
        <color theme="1"/>
        <rFont val="ＭＳ 明朝"/>
        <family val="1"/>
        <charset val="128"/>
      </rPr>
      <t>売却代金（円）ａ</t>
    </r>
    <phoneticPr fontId="1"/>
  </si>
  <si>
    <r>
      <rPr>
        <sz val="7"/>
        <color rgb="FFFF0000"/>
        <rFont val="ＭＳ 明朝"/>
        <family val="1"/>
        <charset val="128"/>
      </rPr>
      <t>◆</t>
    </r>
    <r>
      <rPr>
        <sz val="7"/>
        <color theme="1"/>
        <rFont val="ＭＳ 明朝"/>
        <family val="1"/>
        <charset val="128"/>
      </rPr>
      <t>買戻価格（円）ｃ</t>
    </r>
    <phoneticPr fontId="1"/>
  </si>
  <si>
    <r>
      <rPr>
        <sz val="7"/>
        <color rgb="FFFF0000"/>
        <rFont val="ＭＳ 明朝"/>
        <family val="1"/>
        <charset val="128"/>
      </rPr>
      <t>◆</t>
    </r>
    <r>
      <rPr>
        <sz val="7"/>
        <color theme="1"/>
        <rFont val="ＭＳ 明朝"/>
        <family val="1"/>
        <charset val="128"/>
      </rPr>
      <t>買戻代金（円）ｄ</t>
    </r>
    <phoneticPr fontId="1"/>
  </si>
  <si>
    <t>※対象先（コード７桁）</t>
    <phoneticPr fontId="1"/>
  </si>
  <si>
    <t>※決済先（コード７桁）</t>
    <phoneticPr fontId="1"/>
  </si>
  <si>
    <t>（自動入力）</t>
    <phoneticPr fontId="1"/>
  </si>
  <si>
    <r>
      <t>②</t>
    </r>
    <r>
      <rPr>
        <sz val="7"/>
        <color theme="1"/>
        <rFont val="Times New Roman"/>
        <family val="1"/>
      </rPr>
      <t xml:space="preserve">   </t>
    </r>
    <r>
      <rPr>
        <sz val="7"/>
        <color theme="1"/>
        <rFont val="ＭＳ 明朝"/>
        <family val="1"/>
        <charset val="128"/>
      </rPr>
      <t> </t>
    </r>
    <phoneticPr fontId="1"/>
  </si>
  <si>
    <r>
      <rPr>
        <sz val="7"/>
        <color rgb="FFFF0000"/>
        <rFont val="ＭＳ 明朝"/>
        <family val="1"/>
        <charset val="128"/>
      </rPr>
      <t>◆</t>
    </r>
    <r>
      <rPr>
        <sz val="7"/>
        <color theme="1"/>
        <rFont val="ＭＳ 明朝"/>
        <family val="1"/>
        <charset val="128"/>
      </rPr>
      <t>受付番号</t>
    </r>
    <r>
      <rPr>
        <vertAlign val="superscript"/>
        <sz val="7"/>
        <color theme="1"/>
        <rFont val="ＭＳ 明朝"/>
        <family val="1"/>
        <charset val="128"/>
      </rPr>
      <t>（注２）</t>
    </r>
    <phoneticPr fontId="1"/>
  </si>
  <si>
    <t>（注１）</t>
    <phoneticPr fontId="1"/>
  </si>
  <si>
    <t>（売買人）</t>
    <phoneticPr fontId="1"/>
  </si>
  <si>
    <t>減額措置に関する願書（国債市場の流動性改善に資する場合）</t>
    <phoneticPr fontId="1"/>
  </si>
  <si>
    <t>　当方は、当該売戻国債が、直近２限月の長期国債先物取引の受渡適格銘柄のうち最割安銘柄（チーペスト銘柄）または２番目に割安な銘柄（セカンド・チーペスト銘柄）であって、発行残高に占める貴行の保有割合が８０％を超えるものに該当することを確認しています。</t>
    <phoneticPr fontId="1"/>
  </si>
  <si>
    <t>　本件につきましては、貴行の指示に一切従います。また、本件願出をご承諾頂いた場合に生じる損害については、これをすべて当方が負担し、決して貴行にご迷惑をおかけしません。</t>
    <phoneticPr fontId="1"/>
  </si>
  <si>
    <t>以　上</t>
    <phoneticPr fontId="1"/>
  </si>
  <si>
    <t>※入金額合計（円）</t>
    <rPh sb="7" eb="8">
      <t>エン</t>
    </rPh>
    <phoneticPr fontId="1"/>
  </si>
  <si>
    <t>※引落額合計（円）</t>
    <rPh sb="7" eb="8">
      <t>エン</t>
    </rPh>
    <phoneticPr fontId="1"/>
  </si>
  <si>
    <t>（注２） 「日本銀行が補完供給を目的として行う国債の買戻条件付売却における代行決済に関する特約書」を提出している場合には、「決済先」に修正する。</t>
    <rPh sb="50" eb="52">
      <t>テイシュツ</t>
    </rPh>
    <rPh sb="56" eb="58">
      <t>バアイ</t>
    </rPh>
    <rPh sb="62" eb="64">
      <t>ケッサイ</t>
    </rPh>
    <rPh sb="64" eb="65">
      <t>サキ</t>
    </rPh>
    <rPh sb="67" eb="69">
      <t>シュウセイ</t>
    </rPh>
    <phoneticPr fontId="1"/>
  </si>
  <si>
    <t>（注３） 「日本銀行が補完供給を目的として行う国債の買戻条件付売却における代行決済に関する特約書」において決済代行者として指定した金融機関の名称を記載する。</t>
    <rPh sb="53" eb="55">
      <t>ケッサイ</t>
    </rPh>
    <rPh sb="55" eb="57">
      <t>ダイコウ</t>
    </rPh>
    <rPh sb="57" eb="58">
      <t>シャ</t>
    </rPh>
    <rPh sb="61" eb="63">
      <t>シテイ</t>
    </rPh>
    <rPh sb="65" eb="67">
      <t>キンユウ</t>
    </rPh>
    <rPh sb="67" eb="69">
      <t>キカン</t>
    </rPh>
    <rPh sb="70" eb="72">
      <t>メイショウ</t>
    </rPh>
    <phoneticPr fontId="1"/>
  </si>
  <si>
    <t>（注４） 「日本銀行が補完供給を目的として行う国債の買戻条件付売却における代行決済に関する特約書」において決済代行先として指定した金融機関の店舗の名称を記載する。</t>
    <rPh sb="55" eb="57">
      <t>ダイコウ</t>
    </rPh>
    <rPh sb="57" eb="58">
      <t>サキ</t>
    </rPh>
    <rPh sb="70" eb="72">
      <t>テンポ</t>
    </rPh>
    <phoneticPr fontId="1"/>
  </si>
  <si>
    <t>（注５） （注４）で記載した金融機関の店舗の金融機関等店舗コードを記載する。</t>
    <rPh sb="6" eb="7">
      <t>チュウ</t>
    </rPh>
    <rPh sb="10" eb="12">
      <t>キサイ</t>
    </rPh>
    <rPh sb="14" eb="16">
      <t>キンユウ</t>
    </rPh>
    <rPh sb="16" eb="18">
      <t>キカン</t>
    </rPh>
    <rPh sb="19" eb="21">
      <t>テンポ</t>
    </rPh>
    <rPh sb="22" eb="24">
      <t>キンユウ</t>
    </rPh>
    <rPh sb="24" eb="26">
      <t>キカン</t>
    </rPh>
    <rPh sb="26" eb="27">
      <t>トウ</t>
    </rPh>
    <rPh sb="27" eb="29">
      <t>テンポ</t>
    </rPh>
    <phoneticPr fontId="1"/>
  </si>
  <si>
    <t>（注６） 「日本銀行が補完供給を目的として行う国債の買戻条件付売却における代行決済に関する特約書」を提出していない場合には、本段落を削除する。</t>
    <rPh sb="50" eb="52">
      <t>テイシュツ</t>
    </rPh>
    <rPh sb="57" eb="59">
      <t>バアイ</t>
    </rPh>
    <rPh sb="62" eb="63">
      <t>ホン</t>
    </rPh>
    <rPh sb="63" eb="65">
      <t>ダンラク</t>
    </rPh>
    <rPh sb="66" eb="68">
      <t>サクジョ</t>
    </rPh>
    <phoneticPr fontId="1"/>
  </si>
  <si>
    <r>
      <rPr>
        <u/>
        <sz val="12"/>
        <rFont val="ＭＳ 明朝"/>
        <family val="1"/>
        <charset val="128"/>
      </rPr>
      <t xml:space="preserve">　        </t>
    </r>
    <r>
      <rPr>
        <i/>
        <u/>
        <sz val="12"/>
        <rFont val="ＭＳ 明朝"/>
        <family val="1"/>
        <charset val="128"/>
      </rPr>
      <t>年  月  日</t>
    </r>
    <r>
      <rPr>
        <sz val="12"/>
        <rFont val="ＭＳ 明朝"/>
        <family val="1"/>
        <charset val="128"/>
      </rPr>
      <t>に募入が決定し、</t>
    </r>
    <r>
      <rPr>
        <i/>
        <u/>
        <sz val="12"/>
        <rFont val="ＭＳ 明朝"/>
        <family val="1"/>
        <charset val="128"/>
      </rPr>
      <t>　    年  月  日</t>
    </r>
    <r>
      <rPr>
        <sz val="12"/>
        <rFont val="ＭＳ 明朝"/>
        <family val="1"/>
        <charset val="128"/>
      </rPr>
      <t>を売却日、本日を買戻日、取引通番を</t>
    </r>
    <r>
      <rPr>
        <u/>
        <sz val="12"/>
        <rFont val="ＭＳ 明朝"/>
        <family val="1"/>
        <charset val="128"/>
      </rPr>
      <t>　　   　</t>
    </r>
    <r>
      <rPr>
        <sz val="12"/>
        <rFont val="ＭＳ 明朝"/>
        <family val="1"/>
        <charset val="128"/>
      </rPr>
      <t xml:space="preserve">とする「日本銀行が補完供給を目的として行う国債の買戻条件付売却に関する基本約定」その他の日本銀行が定める規則等に基づく国債の買戻条件付売却（国債補完供給）において、下記に掲げるとおり、当方が貴行に売戻す国債（以下「売戻国債」といいます。）の全部について、別紙のとおり売戻額を減額して頂きたくお願いします。
</t>
    </r>
    <rPh sb="141" eb="143">
      <t>カキ</t>
    </rPh>
    <phoneticPr fontId="1"/>
  </si>
  <si>
    <r>
      <t>　当方が</t>
    </r>
    <r>
      <rPr>
        <u/>
        <sz val="12"/>
        <color theme="1"/>
        <rFont val="ＭＳ 明朝"/>
        <family val="1"/>
        <charset val="128"/>
      </rPr>
      <t>　　　　　　　　</t>
    </r>
    <r>
      <rPr>
        <vertAlign val="superscript"/>
        <sz val="12"/>
        <color theme="1"/>
        <rFont val="ＭＳ 明朝"/>
        <family val="1"/>
        <charset val="128"/>
      </rPr>
      <t>（注３）</t>
    </r>
    <r>
      <rPr>
        <sz val="12"/>
        <color theme="1"/>
        <rFont val="ＭＳ 明朝"/>
        <family val="1"/>
        <charset val="128"/>
      </rPr>
      <t>と連名で提出した「日本銀行が補完供給を目的として行う国債の買戻条件付売却における代行決済に関する特約書」において決済代行先として指定した</t>
    </r>
    <r>
      <rPr>
        <u/>
        <sz val="12"/>
        <color theme="1"/>
        <rFont val="ＭＳ 明朝"/>
        <family val="1"/>
        <charset val="128"/>
      </rPr>
      <t>　　　　　　　　　</t>
    </r>
    <r>
      <rPr>
        <vertAlign val="superscript"/>
        <sz val="12"/>
        <color theme="1"/>
        <rFont val="ＭＳ 明朝"/>
        <family val="1"/>
        <charset val="128"/>
      </rPr>
      <t>（注４）</t>
    </r>
    <r>
      <rPr>
        <sz val="12"/>
        <color theme="1"/>
        <rFont val="ＭＳ 明朝"/>
        <family val="1"/>
        <charset val="128"/>
      </rPr>
      <t>（金融機関等店舗コード：</t>
    </r>
    <r>
      <rPr>
        <u/>
        <sz val="12"/>
        <color theme="1"/>
        <rFont val="ＭＳ 明朝"/>
        <family val="1"/>
        <charset val="128"/>
      </rPr>
      <t>　       　</t>
    </r>
    <r>
      <rPr>
        <vertAlign val="superscript"/>
        <sz val="12"/>
        <color theme="1"/>
        <rFont val="ＭＳ 明朝"/>
        <family val="1"/>
        <charset val="128"/>
      </rPr>
      <t>（注５）</t>
    </r>
    <r>
      <rPr>
        <sz val="12"/>
        <color theme="1"/>
        <rFont val="ＭＳ 明朝"/>
        <family val="1"/>
        <charset val="128"/>
      </rPr>
      <t>）を決済先としてお取扱い頂きたくお願いします。</t>
    </r>
    <r>
      <rPr>
        <vertAlign val="superscript"/>
        <sz val="12"/>
        <color theme="1"/>
        <rFont val="ＭＳ 明朝"/>
        <family val="1"/>
        <charset val="128"/>
      </rPr>
      <t>（注６）</t>
    </r>
    <rPh sb="13" eb="14">
      <t>チュウ</t>
    </rPh>
    <rPh sb="17" eb="19">
      <t>レンメイ</t>
    </rPh>
    <rPh sb="20" eb="22">
      <t>テイシュツ</t>
    </rPh>
    <rPh sb="72" eb="74">
      <t>ケッサイ</t>
    </rPh>
    <rPh sb="74" eb="76">
      <t>ダイコウ</t>
    </rPh>
    <rPh sb="76" eb="77">
      <t>サキ</t>
    </rPh>
    <rPh sb="80" eb="82">
      <t>シテイ</t>
    </rPh>
    <rPh sb="98" eb="100">
      <t>キンユウ</t>
    </rPh>
    <rPh sb="100" eb="102">
      <t>キカン</t>
    </rPh>
    <rPh sb="102" eb="103">
      <t>トウ</t>
    </rPh>
    <rPh sb="103" eb="105">
      <t>テンポ</t>
    </rPh>
    <rPh sb="124" eb="126">
      <t>ケッサイ</t>
    </rPh>
    <rPh sb="126" eb="127">
      <t>サキ</t>
    </rPh>
    <phoneticPr fontId="1"/>
  </si>
  <si>
    <t>※　</t>
    <phoneticPr fontId="1"/>
  </si>
  <si>
    <t>※　</t>
    <phoneticPr fontId="1"/>
  </si>
  <si>
    <t>年  月  日</t>
    <rPh sb="0" eb="1">
      <t>ネン</t>
    </rPh>
    <rPh sb="3" eb="4">
      <t>ガツ</t>
    </rPh>
    <rPh sb="6" eb="7">
      <t>ヒ</t>
    </rPh>
    <phoneticPr fontId="1"/>
  </si>
  <si>
    <t>（注１） 代表者またはその者から国債買戻条件付売却（国債補完供給）に関する権限を付与された者の役職名を記載する。</t>
    <rPh sb="5" eb="8">
      <t>ダイヒョウシャ</t>
    </rPh>
    <rPh sb="13" eb="14">
      <t>モノ</t>
    </rPh>
    <rPh sb="16" eb="18">
      <t>コクサイ</t>
    </rPh>
    <rPh sb="18" eb="19">
      <t>バイ</t>
    </rPh>
    <rPh sb="19" eb="20">
      <t>モドリ</t>
    </rPh>
    <rPh sb="20" eb="23">
      <t>ジョウケンツキ</t>
    </rPh>
    <rPh sb="23" eb="25">
      <t>バイキャク</t>
    </rPh>
    <rPh sb="26" eb="28">
      <t>コクサイ</t>
    </rPh>
    <rPh sb="28" eb="30">
      <t>ホカン</t>
    </rPh>
    <rPh sb="30" eb="32">
      <t>キョウキュウ</t>
    </rPh>
    <rPh sb="34" eb="35">
      <t>カン</t>
    </rPh>
    <rPh sb="37" eb="39">
      <t>ケンゲン</t>
    </rPh>
    <rPh sb="40" eb="42">
      <t>フヨ</t>
    </rPh>
    <rPh sb="45" eb="46">
      <t>モノ</t>
    </rPh>
    <rPh sb="47" eb="50">
      <t>ヤクショクメイ</t>
    </rPh>
    <rPh sb="51" eb="53">
      <t>キサイ</t>
    </rPh>
    <phoneticPr fontId="1"/>
  </si>
  <si>
    <t>２１５３０１
（入金）</t>
    <phoneticPr fontId="1"/>
  </si>
  <si>
    <t>２１５３１１
（引落）</t>
    <phoneticPr fontId="1"/>
  </si>
  <si>
    <r>
      <t>⑦</t>
    </r>
    <r>
      <rPr>
        <sz val="7"/>
        <color rgb="FFFF0000"/>
        <rFont val="ＭＳ 明朝"/>
        <family val="1"/>
        <charset val="128"/>
      </rPr>
      <t>（自動計算）</t>
    </r>
    <phoneticPr fontId="1"/>
  </si>
  <si>
    <r>
      <t xml:space="preserve">合計
</t>
    </r>
    <r>
      <rPr>
        <sz val="9"/>
        <color rgb="FFFF0000"/>
        <rFont val="ＭＳ 明朝"/>
        <family val="1"/>
        <charset val="128"/>
      </rPr>
      <t>（自動計算）</t>
    </r>
    <phoneticPr fontId="1"/>
  </si>
  <si>
    <r>
      <t xml:space="preserve">(合計)
</t>
    </r>
    <r>
      <rPr>
        <sz val="7"/>
        <color rgb="FFFF0000"/>
        <rFont val="ＭＳ 明朝"/>
        <family val="1"/>
        <charset val="128"/>
      </rPr>
      <t>（自動計算）</t>
    </r>
    <rPh sb="1" eb="3">
      <t>ゴウケイ</t>
    </rPh>
    <phoneticPr fontId="1"/>
  </si>
  <si>
    <t>（第４号書式）</t>
    <rPh sb="1" eb="2">
      <t>ダイ</t>
    </rPh>
    <rPh sb="3" eb="4">
      <t>ゴウ</t>
    </rPh>
    <rPh sb="4" eb="6">
      <t>ショシキ</t>
    </rPh>
    <phoneticPr fontId="1"/>
  </si>
  <si>
    <t>記</t>
    <rPh sb="0" eb="1">
      <t>シル</t>
    </rPh>
    <phoneticPr fontId="1"/>
  </si>
  <si>
    <r>
      <t>　この場合において、貴行が負う売戻額を減額した売戻国債の売戻代金の支払債務および当方が負う当該売戻国債の引渡債務の取扱いに関しては、「日本銀行金融ネットワークシステム利用細則（国債売買等関係事務）」第１編Ⅳ．３．（１）に基づく支払債務に置き換えられたうえ、当該規定に従って、それぞれの支払債務を差引計算することに同意します。これにより差引計算された差額を当方</t>
    </r>
    <r>
      <rPr>
        <vertAlign val="superscript"/>
        <sz val="12"/>
        <rFont val="ＭＳ 明朝"/>
        <family val="1"/>
        <charset val="128"/>
      </rPr>
      <t>（注２）</t>
    </r>
    <r>
      <rPr>
        <sz val="12"/>
        <rFont val="ＭＳ 明朝"/>
        <family val="1"/>
        <charset val="128"/>
      </rPr>
      <t>名義の当座勘定に入金または引落を願いますとともに、当該規定に基づき当方が負う減額措置手数料の金額を当方</t>
    </r>
    <r>
      <rPr>
        <vertAlign val="superscript"/>
        <sz val="12"/>
        <rFont val="ＭＳ 明朝"/>
        <family val="1"/>
        <charset val="128"/>
      </rPr>
      <t>（注２）</t>
    </r>
    <r>
      <rPr>
        <sz val="12"/>
        <rFont val="ＭＳ 明朝"/>
        <family val="1"/>
        <charset val="128"/>
      </rPr>
      <t>名義の当座勘定から引落を願います。
　</t>
    </r>
    <phoneticPr fontId="1"/>
  </si>
  <si>
    <t>日本銀行：１</t>
  </si>
  <si>
    <t>買戻：３</t>
  </si>
  <si>
    <t>否：０</t>
  </si>
  <si>
    <t>要：１</t>
  </si>
  <si>
    <t>対政府以外：２</t>
  </si>
  <si>
    <t>売却：２</t>
  </si>
  <si>
    <t>１２０（国債売買）</t>
  </si>
  <si>
    <t>③</t>
    <phoneticPr fontId="1"/>
  </si>
  <si>
    <t>⑫</t>
    <phoneticPr fontId="1"/>
  </si>
  <si>
    <t>⑬</t>
    <phoneticPr fontId="1"/>
  </si>
  <si>
    <t>⑭⑰</t>
    <phoneticPr fontId="1"/>
  </si>
  <si>
    <t>⑮⑱</t>
    <phoneticPr fontId="1"/>
  </si>
  <si>
    <t>売却価額（円）</t>
    <phoneticPr fontId="1"/>
  </si>
  <si>
    <t>（自動計算）</t>
    <phoneticPr fontId="1"/>
  </si>
  <si>
    <t>ｌ＝ｄ－ｉ</t>
  </si>
  <si>
    <t>ｅ－ｇ</t>
  </si>
  <si>
    <r>
      <t>⑯</t>
    </r>
    <r>
      <rPr>
        <sz val="7"/>
        <color rgb="FFFF0000"/>
        <rFont val="ＭＳ 明朝"/>
        <family val="1"/>
        <charset val="128"/>
      </rPr>
      <t>（自動計算）</t>
    </r>
  </si>
  <si>
    <t>ｋ＝ａ－ｈ</t>
    <phoneticPr fontId="1"/>
  </si>
  <si>
    <t>額面金額（千円）</t>
    <phoneticPr fontId="1"/>
  </si>
  <si>
    <r>
      <t>（減額後売買国債明細</t>
    </r>
    <r>
      <rPr>
        <b/>
        <vertAlign val="superscript"/>
        <sz val="11"/>
        <rFont val="ＭＳ 明朝"/>
        <family val="1"/>
        <charset val="128"/>
      </rPr>
      <t>＊</t>
    </r>
    <r>
      <rPr>
        <b/>
        <sz val="11"/>
        <rFont val="ＭＳ 明朝"/>
        <family val="1"/>
        <charset val="128"/>
      </rPr>
      <t>）　＊本明細への入力は不要です。</t>
    </r>
    <rPh sb="3" eb="4">
      <t>アト</t>
    </rPh>
    <rPh sb="14" eb="17">
      <t>ホンメイサイ</t>
    </rPh>
    <rPh sb="19" eb="21">
      <t>ニュウリョク</t>
    </rPh>
    <rPh sb="22" eb="24">
      <t>フヨウ</t>
    </rPh>
    <phoneticPr fontId="1"/>
  </si>
  <si>
    <t>（注２）残高不足のため未処理となっている売買国債の「国債資金同時受渡依頼受付案内」に記載されている受付番号を記入する。</t>
    <phoneticPr fontId="1"/>
  </si>
  <si>
    <t>（注３）残高不足のため未処理となっている売買国債の額面金額を記入する。</t>
    <phoneticPr fontId="1"/>
  </si>
  <si>
    <r>
      <rPr>
        <sz val="7"/>
        <color rgb="FFFF0000"/>
        <rFont val="ＭＳ 明朝"/>
        <family val="1"/>
        <charset val="128"/>
      </rPr>
      <t>◆</t>
    </r>
    <r>
      <rPr>
        <sz val="7"/>
        <color theme="1"/>
        <rFont val="ＭＳ 明朝"/>
        <family val="1"/>
        <charset val="128"/>
      </rPr>
      <t>額面金額</t>
    </r>
    <r>
      <rPr>
        <vertAlign val="superscript"/>
        <sz val="7"/>
        <rFont val="ＭＳ 明朝"/>
        <family val="1"/>
        <charset val="128"/>
      </rPr>
      <t>（注３）</t>
    </r>
    <phoneticPr fontId="1"/>
  </si>
  <si>
    <r>
      <t>（注１）</t>
    </r>
    <r>
      <rPr>
        <sz val="10"/>
        <color rgb="FFFF0000"/>
        <rFont val="ＭＳ 明朝"/>
        <family val="1"/>
        <charset val="128"/>
      </rPr>
      <t>◆</t>
    </r>
    <r>
      <rPr>
        <sz val="10"/>
        <rFont val="ＭＳ 明朝"/>
        <family val="1"/>
        <charset val="128"/>
      </rPr>
      <t>印は、国債補完供給の募入決定時に日本銀行金融ネットワークシステムから出力された「募入決定通知」から転記する。</t>
    </r>
    <phoneticPr fontId="1"/>
  </si>
  <si>
    <t>（注５）円単位未満は切捨てとする。</t>
    <rPh sb="4" eb="5">
      <t>エン</t>
    </rPh>
    <rPh sb="5" eb="7">
      <t>タンイ</t>
    </rPh>
    <rPh sb="7" eb="9">
      <t>ミマン</t>
    </rPh>
    <rPh sb="10" eb="12">
      <t>キリス</t>
    </rPh>
    <phoneticPr fontId="1"/>
  </si>
  <si>
    <t>（注６）計算結果が正値のときは「入金」と、負値のときは「引落」と出力される。</t>
    <phoneticPr fontId="1"/>
  </si>
  <si>
    <t>（注７）※印は、日本銀行記入欄。</t>
    <phoneticPr fontId="1"/>
  </si>
  <si>
    <t>（注８）※※印は、日本銀行記入欄（決済先が決済代行先である場合には、入金先または引落先は決済代行先とする。）。</t>
    <phoneticPr fontId="1"/>
  </si>
  <si>
    <t>（注４）円位未満第６位までとする（第７位を切捨）。</t>
    <rPh sb="4" eb="5">
      <t>エン</t>
    </rPh>
    <rPh sb="5" eb="6">
      <t>イ</t>
    </rPh>
    <rPh sb="6" eb="8">
      <t>ミマン</t>
    </rPh>
    <rPh sb="8" eb="9">
      <t>ダイ</t>
    </rPh>
    <rPh sb="10" eb="11">
      <t>イ</t>
    </rPh>
    <rPh sb="17" eb="18">
      <t>ダイ</t>
    </rPh>
    <rPh sb="19" eb="20">
      <t>イ</t>
    </rPh>
    <rPh sb="21" eb="22">
      <t>キ</t>
    </rPh>
    <rPh sb="22" eb="23">
      <t>シャ</t>
    </rPh>
    <phoneticPr fontId="1"/>
  </si>
  <si>
    <r>
      <t>売却価格（円）</t>
    </r>
    <r>
      <rPr>
        <vertAlign val="superscript"/>
        <sz val="7"/>
        <color theme="1"/>
        <rFont val="ＭＳ 明朝"/>
        <family val="1"/>
        <charset val="128"/>
      </rPr>
      <t>（注４）</t>
    </r>
    <rPh sb="8" eb="9">
      <t>チュウ</t>
    </rPh>
    <phoneticPr fontId="1"/>
  </si>
  <si>
    <r>
      <t>経過利子（円）</t>
    </r>
    <r>
      <rPr>
        <vertAlign val="superscript"/>
        <sz val="7"/>
        <rFont val="ＭＳ 明朝"/>
        <family val="1"/>
        <charset val="128"/>
      </rPr>
      <t>（注５）</t>
    </r>
    <rPh sb="8" eb="9">
      <t>チュウ</t>
    </rPh>
    <phoneticPr fontId="1"/>
  </si>
  <si>
    <t>(注６)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</si>
</sst>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_ "/>
    <numFmt numFmtId="177" formatCode="#,##0_ "/>
    <numFmt numFmtId="178" formatCode="#,##0.000000_ "/>
  </numFmts>
  <fonts count="4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u/>
      <sz val="11"/>
      <color theme="1"/>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sz val="10.5"/>
      <color theme="1"/>
      <name val="Century"/>
      <family val="1"/>
    </font>
    <font>
      <b/>
      <sz val="9"/>
      <color theme="1"/>
      <name val="ＭＳ 明朝"/>
      <family val="1"/>
      <charset val="128"/>
    </font>
    <font>
      <sz val="7"/>
      <color theme="1"/>
      <name val="ＭＳ 明朝"/>
      <family val="1"/>
      <charset val="128"/>
    </font>
    <font>
      <sz val="10"/>
      <color theme="1"/>
      <name val="Century"/>
      <family val="1"/>
    </font>
    <font>
      <sz val="6"/>
      <color theme="1"/>
      <name val="ＭＳ 明朝"/>
      <family val="1"/>
      <charset val="128"/>
    </font>
    <font>
      <sz val="5"/>
      <color theme="1"/>
      <name val="ＭＳ 明朝"/>
      <family val="1"/>
      <charset val="128"/>
    </font>
    <font>
      <vertAlign val="superscript"/>
      <sz val="7"/>
      <color theme="1"/>
      <name val="ＭＳ 明朝"/>
      <family val="1"/>
      <charset val="128"/>
    </font>
    <font>
      <sz val="7"/>
      <color theme="1"/>
      <name val="Times New Roman"/>
      <family val="1"/>
    </font>
    <font>
      <sz val="6"/>
      <color theme="1"/>
      <name val="ＭＳ Ｐ明朝"/>
      <family val="1"/>
      <charset val="128"/>
    </font>
    <font>
      <sz val="6"/>
      <color theme="1"/>
      <name val="Century"/>
      <family val="1"/>
    </font>
    <font>
      <b/>
      <sz val="6"/>
      <color theme="1"/>
      <name val="ＭＳ 明朝"/>
      <family val="1"/>
      <charset val="128"/>
    </font>
    <font>
      <b/>
      <sz val="11"/>
      <color theme="1"/>
      <name val="ＭＳ 明朝"/>
      <family val="1"/>
      <charset val="128"/>
    </font>
    <font>
      <u/>
      <sz val="12"/>
      <color theme="1"/>
      <name val="ＭＳ 明朝"/>
      <family val="1"/>
      <charset val="128"/>
    </font>
    <font>
      <sz val="16"/>
      <color theme="1"/>
      <name val="ＭＳ 明朝"/>
      <family val="1"/>
      <charset val="128"/>
    </font>
    <font>
      <b/>
      <sz val="7"/>
      <color rgb="FFFF0000"/>
      <name val="ＭＳ 明朝"/>
      <family val="1"/>
      <charset val="128"/>
    </font>
    <font>
      <sz val="12"/>
      <name val="ＭＳ 明朝"/>
      <family val="1"/>
      <charset val="128"/>
    </font>
    <font>
      <sz val="7"/>
      <color rgb="FFFF0000"/>
      <name val="ＭＳ 明朝"/>
      <family val="1"/>
      <charset val="128"/>
    </font>
    <font>
      <sz val="9"/>
      <name val="ＭＳ 明朝"/>
      <family val="1"/>
      <charset val="128"/>
    </font>
    <font>
      <sz val="11"/>
      <name val="ＭＳ Ｐゴシック"/>
      <family val="2"/>
      <charset val="128"/>
      <scheme val="minor"/>
    </font>
    <font>
      <sz val="12"/>
      <color rgb="FF0070C0"/>
      <name val="ＭＳ 明朝"/>
      <family val="1"/>
      <charset val="128"/>
    </font>
    <font>
      <sz val="7"/>
      <name val="ＭＳ 明朝"/>
      <family val="1"/>
      <charset val="128"/>
    </font>
    <font>
      <sz val="6"/>
      <name val="ＭＳ 明朝"/>
      <family val="1"/>
      <charset val="128"/>
    </font>
    <font>
      <sz val="11"/>
      <color theme="5"/>
      <name val="ＭＳ 明朝"/>
      <family val="1"/>
      <charset val="128"/>
    </font>
    <font>
      <vertAlign val="superscript"/>
      <sz val="12"/>
      <color theme="1"/>
      <name val="ＭＳ 明朝"/>
      <family val="1"/>
      <charset val="128"/>
    </font>
    <font>
      <u/>
      <sz val="12"/>
      <name val="ＭＳ 明朝"/>
      <family val="1"/>
      <charset val="128"/>
    </font>
    <font>
      <i/>
      <u/>
      <sz val="12"/>
      <name val="ＭＳ 明朝"/>
      <family val="1"/>
      <charset val="128"/>
    </font>
    <font>
      <vertAlign val="superscript"/>
      <sz val="12"/>
      <name val="ＭＳ 明朝"/>
      <family val="1"/>
      <charset val="128"/>
    </font>
    <font>
      <i/>
      <sz val="14"/>
      <name val="ＭＳ Ｐゴシック"/>
      <family val="3"/>
      <charset val="128"/>
      <scheme val="minor"/>
    </font>
    <font>
      <sz val="11"/>
      <name val="ＭＳ 明朝"/>
      <family val="1"/>
      <charset val="128"/>
    </font>
    <font>
      <sz val="5.5"/>
      <color theme="1"/>
      <name val="ＭＳ 明朝"/>
      <family val="1"/>
      <charset val="128"/>
    </font>
    <font>
      <sz val="9"/>
      <color rgb="FFFF0000"/>
      <name val="ＭＳ 明朝"/>
      <family val="1"/>
      <charset val="128"/>
    </font>
    <font>
      <sz val="8"/>
      <name val="ＭＳ 明朝"/>
      <family val="1"/>
      <charset val="128"/>
    </font>
    <font>
      <sz val="10"/>
      <name val="ＭＳ 明朝"/>
      <family val="1"/>
      <charset val="128"/>
    </font>
    <font>
      <sz val="10"/>
      <color rgb="FFFF0000"/>
      <name val="ＭＳ 明朝"/>
      <family val="1"/>
      <charset val="128"/>
    </font>
    <font>
      <b/>
      <sz val="11"/>
      <name val="ＭＳ 明朝"/>
      <family val="1"/>
      <charset val="128"/>
    </font>
    <font>
      <b/>
      <vertAlign val="superscript"/>
      <sz val="11"/>
      <name val="ＭＳ 明朝"/>
      <family val="1"/>
      <charset val="128"/>
    </font>
    <font>
      <vertAlign val="superscript"/>
      <sz val="7"/>
      <name val="ＭＳ 明朝"/>
      <family val="1"/>
      <charset val="128"/>
    </font>
    <font>
      <sz val="10"/>
      <name val="ＭＳ Ｐゴシック"/>
      <family val="2"/>
      <charset val="128"/>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auto="1"/>
      </right>
      <top style="thin">
        <color indexed="64"/>
      </top>
      <bottom style="dashed">
        <color indexed="64"/>
      </bottom>
      <diagonal/>
    </border>
    <border>
      <left style="thin">
        <color indexed="64"/>
      </left>
      <right style="thin">
        <color auto="1"/>
      </right>
      <top style="dashed">
        <color indexed="64"/>
      </top>
      <bottom style="dashed">
        <color indexed="64"/>
      </bottom>
      <diagonal/>
    </border>
    <border>
      <left style="thin">
        <color indexed="64"/>
      </left>
      <right style="thin">
        <color auto="1"/>
      </right>
      <top style="dashed">
        <color indexed="64"/>
      </top>
      <bottom style="thin">
        <color indexed="64"/>
      </bottom>
      <diagonal/>
    </border>
    <border>
      <left style="thin">
        <color indexed="64"/>
      </left>
      <right/>
      <top/>
      <bottom style="thin">
        <color indexed="64"/>
      </bottom>
      <diagonal/>
    </border>
    <border>
      <left style="thin">
        <color indexed="64"/>
      </left>
      <right style="thin">
        <color auto="1"/>
      </right>
      <top/>
      <bottom style="dashed">
        <color indexed="64"/>
      </bottom>
      <diagonal/>
    </border>
    <border>
      <left style="thin">
        <color indexed="64"/>
      </left>
      <right/>
      <top style="dashed">
        <color indexed="64"/>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dashed">
        <color auto="1"/>
      </top>
      <bottom/>
      <diagonal/>
    </border>
    <border>
      <left style="thin">
        <color auto="1"/>
      </left>
      <right/>
      <top style="dashed">
        <color auto="1"/>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59">
    <xf numFmtId="0" fontId="0" fillId="0" borderId="0" xfId="0">
      <alignment vertical="center"/>
    </xf>
    <xf numFmtId="0" fontId="6" fillId="0" borderId="0" xfId="0" applyFont="1">
      <alignment vertical="center"/>
    </xf>
    <xf numFmtId="0" fontId="0" fillId="0" borderId="0" xfId="0" applyAlignment="1">
      <alignment vertical="top"/>
    </xf>
    <xf numFmtId="0" fontId="4" fillId="0" borderId="0" xfId="0" applyFont="1" applyAlignment="1">
      <alignment vertical="top"/>
    </xf>
    <xf numFmtId="0" fontId="9" fillId="0" borderId="0" xfId="0" applyFont="1" applyAlignment="1">
      <alignment horizontal="right" vertical="center"/>
    </xf>
    <xf numFmtId="0" fontId="4" fillId="0" borderId="0" xfId="0" applyFont="1" applyAlignment="1">
      <alignment vertical="top" wrapText="1"/>
    </xf>
    <xf numFmtId="0" fontId="12" fillId="0" borderId="0" xfId="0" applyFont="1" applyAlignment="1">
      <alignment horizontal="justify" vertical="center"/>
    </xf>
    <xf numFmtId="0" fontId="15" fillId="0" borderId="0" xfId="0" applyFont="1" applyAlignment="1">
      <alignment horizontal="justify" vertical="center"/>
    </xf>
    <xf numFmtId="0" fontId="13" fillId="0" borderId="0" xfId="0" applyFont="1" applyAlignment="1">
      <alignment horizontal="center" vertical="center" wrapText="1"/>
    </xf>
    <xf numFmtId="0" fontId="13" fillId="0" borderId="0" xfId="0" applyFont="1" applyAlignment="1">
      <alignment horizontal="right" vertical="center" wrapText="1"/>
    </xf>
    <xf numFmtId="0" fontId="20" fillId="0" borderId="0" xfId="0" applyFont="1" applyAlignment="1">
      <alignment horizontal="justify" vertical="center"/>
    </xf>
    <xf numFmtId="0" fontId="14" fillId="0" borderId="0" xfId="0" applyFont="1" applyAlignment="1">
      <alignment vertical="center" wrapText="1"/>
    </xf>
    <xf numFmtId="0" fontId="13"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5" fillId="0" borderId="2" xfId="0" applyFont="1" applyBorder="1" applyAlignment="1">
      <alignment horizontal="center" vertical="center" wrapText="1"/>
    </xf>
    <xf numFmtId="0" fontId="8" fillId="0" borderId="0" xfId="0" applyFont="1" applyBorder="1" applyAlignment="1">
      <alignment horizontal="center" vertical="center"/>
    </xf>
    <xf numFmtId="0" fontId="13" fillId="0" borderId="7" xfId="0" applyFont="1" applyBorder="1" applyAlignment="1">
      <alignment horizontal="justify" wrapText="1"/>
    </xf>
    <xf numFmtId="0" fontId="20" fillId="0" borderId="0" xfId="0" applyFont="1" applyBorder="1" applyAlignment="1">
      <alignment horizontal="justify" vertical="center" wrapText="1"/>
    </xf>
    <xf numFmtId="0" fontId="22" fillId="0" borderId="0" xfId="0" applyFont="1">
      <alignment vertical="center"/>
    </xf>
    <xf numFmtId="0" fontId="22" fillId="0" borderId="0" xfId="0" applyFont="1" applyAlignment="1">
      <alignment horizontal="right" vertical="center"/>
    </xf>
    <xf numFmtId="49" fontId="6" fillId="0" borderId="0" xfId="0" applyNumberFormat="1" applyFont="1" applyAlignment="1">
      <alignment horizontal="left" vertical="center"/>
    </xf>
    <xf numFmtId="0" fontId="10" fillId="0" borderId="0" xfId="0" applyFont="1" applyAlignment="1">
      <alignment horizontal="right" vertical="center"/>
    </xf>
    <xf numFmtId="0" fontId="10" fillId="0" borderId="0" xfId="0" applyFont="1">
      <alignment vertical="center"/>
    </xf>
    <xf numFmtId="0" fontId="7" fillId="0" borderId="0" xfId="0" applyFont="1" applyAlignment="1">
      <alignment vertical="top" wrapText="1"/>
    </xf>
    <xf numFmtId="0" fontId="2" fillId="0" borderId="0" xfId="0" applyFont="1" applyAlignment="1">
      <alignment vertical="top" wrapText="1"/>
    </xf>
    <xf numFmtId="49" fontId="6" fillId="0" borderId="0" xfId="0" applyNumberFormat="1" applyFont="1" applyAlignment="1">
      <alignment horizontal="right" vertical="center"/>
    </xf>
    <xf numFmtId="0" fontId="25" fillId="0" borderId="0" xfId="0" applyFont="1" applyAlignment="1">
      <alignment horizontal="center" vertical="center"/>
    </xf>
    <xf numFmtId="0" fontId="15" fillId="0" borderId="7" xfId="0" applyFont="1" applyBorder="1" applyAlignment="1">
      <alignment horizontal="center" vertical="center" wrapText="1"/>
    </xf>
    <xf numFmtId="0" fontId="10" fillId="0" borderId="0" xfId="0" applyFont="1" applyBorder="1" applyAlignment="1">
      <alignment horizontal="right" vertical="center"/>
    </xf>
    <xf numFmtId="0" fontId="13" fillId="0" borderId="1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0" xfId="0" applyFill="1">
      <alignment vertical="center"/>
    </xf>
    <xf numFmtId="0" fontId="13" fillId="0" borderId="0" xfId="0" applyFont="1" applyBorder="1" applyAlignment="1">
      <alignment horizontal="right" vertical="center" wrapText="1"/>
    </xf>
    <xf numFmtId="0" fontId="13" fillId="0" borderId="1" xfId="0" applyFont="1" applyFill="1" applyBorder="1" applyAlignment="1">
      <alignment horizontal="left" vertical="center" wrapText="1"/>
    </xf>
    <xf numFmtId="0" fontId="0" fillId="0" borderId="0" xfId="0" applyFont="1">
      <alignment vertical="center"/>
    </xf>
    <xf numFmtId="0" fontId="0" fillId="0" borderId="5" xfId="0" applyFont="1" applyBorder="1">
      <alignment vertical="center"/>
    </xf>
    <xf numFmtId="0" fontId="26" fillId="0" borderId="0" xfId="0" applyFont="1" applyAlignment="1">
      <alignment horizontal="right" vertical="top" wrapText="1"/>
    </xf>
    <xf numFmtId="0" fontId="19" fillId="0" borderId="0" xfId="0" applyFont="1" applyBorder="1" applyAlignment="1">
      <alignment horizontal="justify" vertical="center" wrapText="1"/>
    </xf>
    <xf numFmtId="0" fontId="11" fillId="0" borderId="0" xfId="0" applyFont="1" applyAlignment="1">
      <alignment horizontal="justify"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vertical="center" wrapText="1"/>
    </xf>
    <xf numFmtId="0" fontId="7" fillId="0" borderId="7" xfId="0" applyFont="1" applyFill="1" applyBorder="1" applyAlignment="1">
      <alignment horizontal="left" wrapText="1"/>
    </xf>
    <xf numFmtId="0" fontId="13" fillId="0" borderId="0" xfId="0" applyFont="1" applyFill="1" applyAlignment="1">
      <alignment vertical="center" wrapText="1"/>
    </xf>
    <xf numFmtId="0" fontId="13" fillId="0" borderId="3" xfId="0" applyFont="1" applyFill="1" applyBorder="1" applyAlignment="1">
      <alignment horizontal="left" vertical="top" wrapText="1"/>
    </xf>
    <xf numFmtId="0" fontId="13" fillId="0" borderId="3" xfId="0" applyFont="1" applyFill="1" applyBorder="1" applyAlignment="1">
      <alignment vertical="top" wrapText="1"/>
    </xf>
    <xf numFmtId="0" fontId="13" fillId="0" borderId="0" xfId="0" applyFont="1" applyFill="1" applyBorder="1" applyAlignment="1">
      <alignment horizontal="right" vertical="center" wrapText="1"/>
    </xf>
    <xf numFmtId="0" fontId="13" fillId="0" borderId="1" xfId="0" applyFont="1" applyFill="1" applyBorder="1" applyAlignment="1">
      <alignment vertical="center" wrapText="1"/>
    </xf>
    <xf numFmtId="0" fontId="13" fillId="0" borderId="0" xfId="0" applyFont="1" applyFill="1" applyAlignment="1">
      <alignment horizontal="right" vertical="center" wrapText="1"/>
    </xf>
    <xf numFmtId="0" fontId="11" fillId="0" borderId="0" xfId="0" applyFont="1" applyFill="1" applyBorder="1" applyAlignment="1">
      <alignment vertical="center" wrapText="1"/>
    </xf>
    <xf numFmtId="0" fontId="0" fillId="0" borderId="0" xfId="0" applyFont="1" applyFill="1">
      <alignment vertical="center"/>
    </xf>
    <xf numFmtId="0" fontId="28" fillId="0" borderId="0" xfId="0" applyFont="1" applyFill="1" applyBorder="1" applyAlignment="1">
      <alignment horizontal="center" vertical="center" wrapText="1"/>
    </xf>
    <xf numFmtId="0" fontId="29" fillId="0" borderId="5" xfId="0" applyFont="1" applyFill="1" applyBorder="1">
      <alignment vertical="center"/>
    </xf>
    <xf numFmtId="0" fontId="7" fillId="0" borderId="7" xfId="0" applyFont="1" applyFill="1" applyBorder="1" applyAlignment="1">
      <alignment horizontal="justify" wrapText="1"/>
    </xf>
    <xf numFmtId="0" fontId="13" fillId="0" borderId="3" xfId="0" applyFont="1" applyFill="1" applyBorder="1" applyAlignment="1">
      <alignment horizontal="justify" vertical="top" wrapText="1"/>
    </xf>
    <xf numFmtId="0" fontId="21" fillId="0" borderId="0" xfId="0" applyFont="1" applyFill="1" applyAlignment="1">
      <alignment horizontal="justify" vertical="center" wrapText="1"/>
    </xf>
    <xf numFmtId="0" fontId="15" fillId="0" borderId="0" xfId="0" applyFont="1" applyFill="1" applyAlignment="1">
      <alignment horizontal="justify" vertical="center" wrapText="1"/>
    </xf>
    <xf numFmtId="0" fontId="40" fillId="0" borderId="3" xfId="0" applyFont="1" applyFill="1" applyBorder="1" applyAlignment="1">
      <alignment horizontal="justify" vertical="top" wrapText="1"/>
    </xf>
    <xf numFmtId="0" fontId="13" fillId="0" borderId="0" xfId="0" applyFont="1" applyFill="1" applyAlignment="1">
      <alignment horizontal="justify" vertical="center" wrapText="1"/>
    </xf>
    <xf numFmtId="0" fontId="16" fillId="0" borderId="0" xfId="0" applyFont="1" applyFill="1" applyAlignment="1">
      <alignment horizontal="justify" vertical="center" wrapText="1"/>
    </xf>
    <xf numFmtId="0" fontId="27" fillId="0" borderId="0" xfId="0" applyFont="1" applyFill="1" applyAlignment="1">
      <alignment horizontal="justify" vertical="center" wrapText="1"/>
    </xf>
    <xf numFmtId="0" fontId="0" fillId="0" borderId="6" xfId="0" applyFont="1" applyBorder="1" applyProtection="1">
      <alignment vertical="center"/>
      <protection locked="0"/>
    </xf>
    <xf numFmtId="0" fontId="5" fillId="0" borderId="6" xfId="0" applyFont="1" applyBorder="1" applyProtection="1">
      <alignment vertical="center"/>
      <protection locked="0"/>
    </xf>
    <xf numFmtId="49" fontId="33" fillId="0" borderId="1" xfId="0" applyNumberFormat="1" applyFont="1" applyFill="1" applyBorder="1" applyAlignment="1" applyProtection="1">
      <alignment horizontal="right" vertical="center" wrapText="1"/>
      <protection locked="0"/>
    </xf>
    <xf numFmtId="49" fontId="6" fillId="0" borderId="1" xfId="0" applyNumberFormat="1" applyFont="1" applyFill="1" applyBorder="1" applyAlignment="1" applyProtection="1">
      <alignment horizontal="right" vertical="center" wrapText="1"/>
      <protection locked="0"/>
    </xf>
    <xf numFmtId="0" fontId="31" fillId="0" borderId="8" xfId="0" applyFont="1" applyBorder="1" applyAlignment="1" applyProtection="1">
      <alignment horizontal="center" vertical="center" wrapText="1"/>
      <protection locked="0"/>
    </xf>
    <xf numFmtId="0" fontId="28" fillId="0" borderId="8" xfId="0" applyFont="1" applyBorder="1" applyAlignment="1" applyProtection="1">
      <alignment horizontal="right" vertical="center" wrapText="1"/>
      <protection locked="0"/>
    </xf>
    <xf numFmtId="0" fontId="28" fillId="0" borderId="10" xfId="0" applyFont="1" applyBorder="1" applyAlignment="1" applyProtection="1">
      <alignment horizontal="center" vertical="center" wrapText="1"/>
      <protection locked="0"/>
    </xf>
    <xf numFmtId="177" fontId="28" fillId="0" borderId="10" xfId="1" applyNumberFormat="1" applyFont="1" applyBorder="1" applyAlignment="1" applyProtection="1">
      <alignment horizontal="right" vertical="center" wrapText="1"/>
      <protection locked="0"/>
    </xf>
    <xf numFmtId="0" fontId="28" fillId="0" borderId="1" xfId="0" applyFont="1" applyBorder="1" applyAlignment="1" applyProtection="1">
      <alignment horizontal="center" vertical="center" wrapText="1"/>
      <protection locked="0"/>
    </xf>
    <xf numFmtId="31" fontId="33" fillId="0" borderId="1" xfId="0" applyNumberFormat="1" applyFont="1" applyFill="1" applyBorder="1" applyAlignment="1" applyProtection="1">
      <alignment horizontal="right" vertical="center" wrapText="1"/>
      <protection hidden="1"/>
    </xf>
    <xf numFmtId="38" fontId="6" fillId="0" borderId="1" xfId="1" applyFont="1" applyFill="1" applyBorder="1" applyAlignment="1" applyProtection="1">
      <alignment horizontal="right" vertical="center" wrapText="1"/>
      <protection hidden="1"/>
    </xf>
    <xf numFmtId="0" fontId="31" fillId="0" borderId="8" xfId="0" applyNumberFormat="1" applyFont="1" applyFill="1" applyBorder="1" applyAlignment="1" applyProtection="1">
      <alignment horizontal="center" vertical="center" wrapText="1"/>
      <protection hidden="1"/>
    </xf>
    <xf numFmtId="0" fontId="28" fillId="0" borderId="10" xfId="0" applyNumberFormat="1" applyFont="1" applyFill="1" applyBorder="1" applyAlignment="1" applyProtection="1">
      <alignment horizontal="center" vertical="center" wrapText="1"/>
      <protection hidden="1"/>
    </xf>
    <xf numFmtId="0" fontId="28" fillId="0" borderId="8" xfId="0" applyNumberFormat="1" applyFont="1" applyFill="1" applyBorder="1" applyAlignment="1" applyProtection="1">
      <alignment horizontal="right" vertical="center" wrapText="1"/>
      <protection hidden="1"/>
    </xf>
    <xf numFmtId="31" fontId="6" fillId="0" borderId="1" xfId="0" applyNumberFormat="1" applyFont="1" applyFill="1" applyBorder="1" applyAlignment="1" applyProtection="1">
      <alignment horizontal="right" vertical="center" wrapText="1"/>
      <protection hidden="1"/>
    </xf>
    <xf numFmtId="0" fontId="7" fillId="0" borderId="1" xfId="0" applyFont="1" applyFill="1" applyBorder="1" applyAlignment="1" applyProtection="1">
      <alignment horizontal="right" vertical="center" wrapText="1"/>
      <protection hidden="1"/>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Border="1" applyAlignment="1">
      <alignment horizontal="center" vertical="center" wrapText="1"/>
    </xf>
    <xf numFmtId="0" fontId="22" fillId="0" borderId="0" xfId="0" applyFont="1" applyFill="1">
      <alignment vertical="center"/>
    </xf>
    <xf numFmtId="0" fontId="15" fillId="0" borderId="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6" fillId="0" borderId="1" xfId="0" applyFont="1" applyFill="1" applyBorder="1" applyAlignment="1" applyProtection="1">
      <alignment horizontal="right" vertical="center" wrapText="1"/>
      <protection hidden="1"/>
    </xf>
    <xf numFmtId="177" fontId="28" fillId="0" borderId="10" xfId="1" applyNumberFormat="1" applyFont="1" applyFill="1" applyBorder="1" applyAlignment="1" applyProtection="1">
      <alignment horizontal="right" vertical="center" wrapText="1"/>
      <protection hidden="1"/>
    </xf>
    <xf numFmtId="0" fontId="29" fillId="0" borderId="0" xfId="0" applyFont="1">
      <alignment vertical="center"/>
    </xf>
    <xf numFmtId="0" fontId="42" fillId="0" borderId="1" xfId="0" applyFont="1" applyFill="1" applyBorder="1" applyAlignment="1" applyProtection="1">
      <alignment vertical="center" wrapText="1"/>
      <protection locked="0"/>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7" xfId="0" applyFont="1" applyFill="1" applyBorder="1" applyAlignment="1">
      <alignment wrapText="1"/>
    </xf>
    <xf numFmtId="0" fontId="13" fillId="0" borderId="2" xfId="0" applyFont="1" applyFill="1" applyBorder="1" applyAlignment="1">
      <alignment horizontal="center" vertical="top" wrapText="1"/>
    </xf>
    <xf numFmtId="0" fontId="0" fillId="0" borderId="3" xfId="0" applyFill="1" applyBorder="1" applyAlignment="1">
      <alignment vertical="center" wrapText="1"/>
    </xf>
    <xf numFmtId="0" fontId="32" fillId="0" borderId="0" xfId="0" applyFont="1" applyFill="1" applyBorder="1" applyAlignment="1">
      <alignment vertical="center" wrapText="1"/>
    </xf>
    <xf numFmtId="0" fontId="28" fillId="0" borderId="1" xfId="0" applyFont="1" applyFill="1" applyBorder="1" applyAlignment="1">
      <alignment horizontal="center" vertical="center" wrapText="1"/>
    </xf>
    <xf numFmtId="177" fontId="28" fillId="0" borderId="1" xfId="0" applyNumberFormat="1" applyFont="1" applyFill="1" applyBorder="1" applyAlignment="1" applyProtection="1">
      <alignment vertical="center" wrapText="1"/>
      <protection hidden="1"/>
    </xf>
    <xf numFmtId="177" fontId="28" fillId="0" borderId="1" xfId="0" applyNumberFormat="1" applyFont="1" applyFill="1" applyBorder="1" applyAlignment="1">
      <alignment horizontal="center" vertical="center" wrapText="1"/>
    </xf>
    <xf numFmtId="0" fontId="31" fillId="0" borderId="0" xfId="0" applyFont="1" applyFill="1" applyAlignment="1">
      <alignment horizontal="justify" vertical="center" wrapText="1"/>
    </xf>
    <xf numFmtId="0" fontId="31" fillId="0" borderId="0" xfId="0" applyFont="1" applyFill="1" applyBorder="1" applyAlignment="1">
      <alignment vertical="center" wrapText="1"/>
    </xf>
    <xf numFmtId="49" fontId="8" fillId="0" borderId="0" xfId="0" applyNumberFormat="1" applyFont="1" applyFill="1" applyAlignment="1">
      <alignment horizontal="right" vertical="center"/>
    </xf>
    <xf numFmtId="0" fontId="13" fillId="3" borderId="8"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48" fillId="0" borderId="0" xfId="0" applyFont="1" applyFill="1">
      <alignment vertical="center"/>
    </xf>
    <xf numFmtId="0" fontId="27" fillId="0" borderId="0" xfId="0" applyFont="1" applyFill="1" applyAlignment="1">
      <alignment horizontal="center" vertical="center"/>
    </xf>
    <xf numFmtId="0" fontId="27" fillId="0" borderId="0" xfId="0" applyFont="1" applyFill="1" applyBorder="1" applyAlignment="1">
      <alignment horizontal="left" wrapText="1"/>
    </xf>
    <xf numFmtId="0" fontId="27" fillId="0" borderId="0" xfId="0" applyFont="1" applyFill="1" applyBorder="1" applyAlignment="1">
      <alignment horizontal="right" vertical="top" wrapText="1"/>
    </xf>
    <xf numFmtId="0" fontId="32" fillId="0" borderId="0" xfId="0" applyFont="1" applyFill="1" applyAlignment="1">
      <alignment horizontal="right" vertical="center" wrapText="1"/>
    </xf>
    <xf numFmtId="0" fontId="0" fillId="0" borderId="0" xfId="0" applyFont="1" applyAlignment="1">
      <alignment vertical="center"/>
    </xf>
    <xf numFmtId="0" fontId="0" fillId="0" borderId="0" xfId="0" applyAlignment="1">
      <alignment vertical="center"/>
    </xf>
    <xf numFmtId="0" fontId="43" fillId="0" borderId="0" xfId="0" applyFont="1" applyFill="1" applyAlignment="1">
      <alignment horizontal="left" vertical="center"/>
    </xf>
    <xf numFmtId="0" fontId="13" fillId="3" borderId="3"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Border="1" applyAlignment="1">
      <alignment horizontal="justify" vertical="center" wrapText="1"/>
    </xf>
    <xf numFmtId="0" fontId="19" fillId="0" borderId="0" xfId="0" applyFont="1" applyBorder="1" applyAlignment="1">
      <alignment horizontal="justify" vertical="center" wrapText="1"/>
    </xf>
    <xf numFmtId="0" fontId="43" fillId="0" borderId="0" xfId="0" applyFont="1" applyFill="1" applyAlignment="1">
      <alignment horizontal="left" vertical="center"/>
    </xf>
    <xf numFmtId="0" fontId="0" fillId="0" borderId="0" xfId="0" applyFont="1" applyAlignment="1" applyProtection="1">
      <alignment vertical="center"/>
      <protection hidden="1"/>
    </xf>
    <xf numFmtId="0" fontId="0" fillId="0" borderId="0" xfId="0" applyFont="1" applyProtection="1">
      <alignment vertical="center"/>
      <protection hidden="1"/>
    </xf>
    <xf numFmtId="0" fontId="45" fillId="0" borderId="0" xfId="0" applyFont="1" applyFill="1" applyAlignment="1" applyProtection="1">
      <alignment vertical="center"/>
    </xf>
    <xf numFmtId="0" fontId="29" fillId="0" borderId="0" xfId="0" applyFont="1" applyAlignment="1" applyProtection="1">
      <alignment vertical="center"/>
    </xf>
    <xf numFmtId="0" fontId="0" fillId="0" borderId="0" xfId="0" applyFont="1" applyAlignment="1" applyProtection="1">
      <alignment vertical="center"/>
    </xf>
    <xf numFmtId="0" fontId="12" fillId="0" borderId="0" xfId="0" applyFont="1" applyAlignment="1" applyProtection="1">
      <alignment horizontal="justify" vertical="center"/>
    </xf>
    <xf numFmtId="0" fontId="0" fillId="0" borderId="0" xfId="0" applyFont="1" applyProtection="1">
      <alignment vertical="center"/>
    </xf>
    <xf numFmtId="0" fontId="0" fillId="0" borderId="0" xfId="0" applyFont="1" applyFill="1" applyProtection="1">
      <alignment vertical="center"/>
    </xf>
    <xf numFmtId="0" fontId="7" fillId="2" borderId="7" xfId="0" applyFont="1" applyFill="1" applyBorder="1" applyAlignment="1" applyProtection="1">
      <alignment horizontal="justify" wrapText="1"/>
    </xf>
    <xf numFmtId="0" fontId="13" fillId="0" borderId="0" xfId="0" applyFont="1" applyFill="1" applyBorder="1" applyAlignment="1" applyProtection="1">
      <alignment horizontal="justify" vertical="center" wrapText="1"/>
    </xf>
    <xf numFmtId="0" fontId="13" fillId="0" borderId="0" xfId="0" applyFont="1" applyBorder="1" applyAlignment="1" applyProtection="1">
      <alignment horizontal="right" vertical="center" wrapText="1"/>
    </xf>
    <xf numFmtId="0" fontId="13" fillId="2" borderId="1" xfId="0" applyFont="1" applyFill="1" applyBorder="1" applyAlignment="1" applyProtection="1">
      <alignment horizontal="justify" vertical="center" wrapText="1"/>
    </xf>
    <xf numFmtId="0" fontId="39" fillId="2" borderId="1" xfId="0" applyFont="1" applyFill="1" applyBorder="1" applyAlignment="1" applyProtection="1">
      <alignment horizontal="left" vertical="center" wrapText="1"/>
    </xf>
    <xf numFmtId="0" fontId="13" fillId="0" borderId="0" xfId="0" applyFont="1" applyFill="1" applyBorder="1" applyAlignment="1" applyProtection="1">
      <alignment horizontal="right" vertical="center" wrapText="1"/>
    </xf>
    <xf numFmtId="49" fontId="6" fillId="2" borderId="1" xfId="0" applyNumberFormat="1" applyFont="1" applyFill="1" applyBorder="1" applyAlignment="1" applyProtection="1">
      <alignment horizontal="right" vertical="center" wrapText="1"/>
    </xf>
    <xf numFmtId="0" fontId="27" fillId="0" borderId="0" xfId="0" applyFont="1" applyFill="1" applyAlignment="1" applyProtection="1">
      <alignment horizontal="justify" vertical="center" wrapText="1"/>
    </xf>
    <xf numFmtId="0" fontId="6" fillId="2" borderId="1" xfId="0" applyFont="1" applyFill="1" applyBorder="1" applyAlignment="1" applyProtection="1">
      <alignment horizontal="right" vertical="center" wrapText="1"/>
    </xf>
    <xf numFmtId="0" fontId="21" fillId="0" borderId="0" xfId="0" applyFont="1" applyFill="1" applyAlignment="1" applyProtection="1">
      <alignment horizontal="justify" vertical="center" wrapText="1"/>
    </xf>
    <xf numFmtId="0" fontId="15" fillId="0" borderId="0" xfId="0" applyFont="1" applyFill="1" applyAlignment="1" applyProtection="1">
      <alignment horizontal="justify" vertical="center" wrapText="1"/>
    </xf>
    <xf numFmtId="31" fontId="33" fillId="2" borderId="1" xfId="0" applyNumberFormat="1" applyFont="1" applyFill="1" applyBorder="1" applyAlignment="1" applyProtection="1">
      <alignment horizontal="right" vertical="center" wrapText="1"/>
    </xf>
    <xf numFmtId="49" fontId="33" fillId="2" borderId="1" xfId="0" applyNumberFormat="1" applyFont="1" applyFill="1" applyBorder="1" applyAlignment="1" applyProtection="1">
      <alignment horizontal="right" vertical="center" wrapText="1"/>
    </xf>
    <xf numFmtId="38" fontId="6" fillId="2" borderId="1" xfId="1" applyFont="1" applyFill="1" applyBorder="1" applyAlignment="1" applyProtection="1">
      <alignment horizontal="right" vertical="center" wrapText="1"/>
    </xf>
    <xf numFmtId="0" fontId="15" fillId="0" borderId="0" xfId="0" applyFont="1" applyAlignment="1" applyProtection="1">
      <alignment horizontal="justify" vertical="center"/>
    </xf>
    <xf numFmtId="0" fontId="13" fillId="0" borderId="0" xfId="0" applyFont="1" applyBorder="1" applyAlignment="1" applyProtection="1">
      <alignment horizontal="center" vertical="center" wrapText="1"/>
    </xf>
    <xf numFmtId="0" fontId="13" fillId="0" borderId="0" xfId="0" applyFont="1" applyAlignment="1" applyProtection="1">
      <alignment horizontal="center" vertical="center" wrapText="1"/>
    </xf>
    <xf numFmtId="0" fontId="25" fillId="0" borderId="0" xfId="0" applyFont="1" applyAlignment="1" applyProtection="1">
      <alignment horizontal="center" vertical="center"/>
    </xf>
    <xf numFmtId="0" fontId="0" fillId="0" borderId="0" xfId="0" applyFont="1" applyBorder="1" applyProtection="1">
      <alignment vertical="center"/>
    </xf>
    <xf numFmtId="0" fontId="15" fillId="2" borderId="7"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31" fillId="2" borderId="8" xfId="0" applyNumberFormat="1" applyFont="1" applyFill="1" applyBorder="1" applyAlignment="1" applyProtection="1">
      <alignment horizontal="center" vertical="center" wrapText="1"/>
    </xf>
    <xf numFmtId="0" fontId="28" fillId="2" borderId="8" xfId="0" applyNumberFormat="1" applyFont="1" applyFill="1" applyBorder="1" applyAlignment="1" applyProtection="1">
      <alignment horizontal="right" vertical="center" wrapText="1"/>
    </xf>
    <xf numFmtId="0" fontId="28" fillId="0" borderId="0" xfId="0" applyNumberFormat="1" applyFont="1" applyBorder="1" applyAlignment="1" applyProtection="1">
      <alignment horizontal="center" vertical="center" wrapText="1"/>
    </xf>
    <xf numFmtId="0" fontId="29" fillId="0" borderId="0" xfId="0" applyNumberFormat="1" applyFont="1" applyBorder="1" applyProtection="1">
      <alignment vertical="center"/>
    </xf>
    <xf numFmtId="0" fontId="28" fillId="2" borderId="10" xfId="0" applyNumberFormat="1" applyFont="1" applyFill="1" applyBorder="1" applyAlignment="1" applyProtection="1">
      <alignment horizontal="center" vertical="center" wrapText="1"/>
    </xf>
    <xf numFmtId="177" fontId="28" fillId="2" borderId="10" xfId="0" applyNumberFormat="1" applyFont="1" applyFill="1" applyBorder="1" applyAlignment="1" applyProtection="1">
      <alignment horizontal="right" vertical="center" wrapText="1"/>
    </xf>
    <xf numFmtId="49" fontId="6" fillId="0" borderId="0" xfId="0" applyNumberFormat="1" applyFont="1" applyAlignment="1" applyProtection="1">
      <alignment horizontal="left" vertical="center"/>
    </xf>
    <xf numFmtId="0" fontId="39" fillId="0" borderId="1" xfId="0" applyFont="1" applyFill="1" applyBorder="1" applyAlignment="1" applyProtection="1">
      <alignment horizontal="justify" vertical="center" wrapText="1"/>
    </xf>
    <xf numFmtId="49" fontId="6" fillId="0" borderId="1" xfId="0" applyNumberFormat="1" applyFont="1" applyFill="1" applyBorder="1" applyAlignment="1" applyProtection="1">
      <alignment horizontal="right" vertical="center" wrapText="1"/>
      <protection hidden="1"/>
    </xf>
    <xf numFmtId="0" fontId="7" fillId="0" borderId="7" xfId="0" applyFont="1" applyFill="1" applyBorder="1" applyAlignment="1" applyProtection="1">
      <alignment horizontal="left" wrapText="1"/>
    </xf>
    <xf numFmtId="0" fontId="13" fillId="0" borderId="0" xfId="0" applyFont="1" applyFill="1" applyBorder="1" applyAlignment="1" applyProtection="1">
      <alignment vertical="center" wrapText="1"/>
    </xf>
    <xf numFmtId="0" fontId="13" fillId="0" borderId="3" xfId="0" applyFont="1" applyFill="1" applyBorder="1" applyAlignment="1" applyProtection="1">
      <alignment horizontal="left" vertical="top" wrapText="1"/>
    </xf>
    <xf numFmtId="0" fontId="39" fillId="0" borderId="1" xfId="0" applyFont="1" applyFill="1" applyBorder="1" applyAlignment="1" applyProtection="1">
      <alignment vertical="center" wrapText="1"/>
    </xf>
    <xf numFmtId="38" fontId="6" fillId="0" borderId="1" xfId="1" applyFont="1" applyFill="1" applyBorder="1" applyAlignment="1" applyProtection="1">
      <alignment vertical="center" wrapText="1"/>
      <protection hidden="1"/>
    </xf>
    <xf numFmtId="38" fontId="28" fillId="0" borderId="1" xfId="1" applyFont="1" applyFill="1" applyBorder="1" applyAlignment="1" applyProtection="1">
      <alignment vertical="center" wrapText="1"/>
      <protection hidden="1"/>
    </xf>
    <xf numFmtId="177" fontId="28" fillId="0" borderId="7" xfId="0" applyNumberFormat="1" applyFont="1" applyFill="1" applyBorder="1" applyAlignment="1" applyProtection="1">
      <alignment horizontal="right" vertical="center" wrapText="1"/>
      <protection locked="0"/>
    </xf>
    <xf numFmtId="177" fontId="28" fillId="0" borderId="3" xfId="0" applyNumberFormat="1" applyFont="1" applyFill="1" applyBorder="1" applyAlignment="1" applyProtection="1">
      <alignment horizontal="right" vertical="center" wrapText="1"/>
      <protection locked="0"/>
    </xf>
    <xf numFmtId="0" fontId="28" fillId="0" borderId="7" xfId="0" applyFont="1" applyBorder="1" applyAlignment="1">
      <alignment horizontal="center" vertical="center" wrapText="1"/>
    </xf>
    <xf numFmtId="0" fontId="28" fillId="0" borderId="3" xfId="0" applyFont="1" applyBorder="1" applyAlignment="1">
      <alignment horizontal="center" vertical="center" wrapText="1"/>
    </xf>
    <xf numFmtId="0" fontId="31" fillId="0" borderId="0" xfId="0" applyFont="1" applyFill="1" applyBorder="1" applyAlignment="1">
      <alignment horizontal="right" vertical="center" wrapText="1"/>
    </xf>
    <xf numFmtId="0" fontId="31" fillId="0" borderId="5" xfId="0" applyFont="1" applyFill="1" applyBorder="1" applyAlignment="1">
      <alignment horizontal="right" vertical="center" wrapText="1"/>
    </xf>
    <xf numFmtId="0" fontId="43" fillId="0" borderId="0" xfId="0" applyFont="1" applyFill="1" applyAlignment="1">
      <alignment horizontal="left" vertical="center"/>
    </xf>
    <xf numFmtId="177" fontId="28" fillId="0" borderId="7" xfId="1" applyNumberFormat="1" applyFont="1" applyFill="1" applyBorder="1" applyAlignment="1" applyProtection="1">
      <alignment horizontal="right" vertical="center" wrapText="1"/>
      <protection hidden="1"/>
    </xf>
    <xf numFmtId="177" fontId="28" fillId="0" borderId="3" xfId="1" applyNumberFormat="1" applyFont="1" applyFill="1" applyBorder="1" applyAlignment="1" applyProtection="1">
      <alignment horizontal="right" vertical="center" wrapText="1"/>
      <protection hidden="1"/>
    </xf>
    <xf numFmtId="178" fontId="28" fillId="0" borderId="7" xfId="0" applyNumberFormat="1" applyFont="1" applyFill="1" applyBorder="1" applyAlignment="1" applyProtection="1">
      <alignment horizontal="right" vertical="center" wrapText="1"/>
      <protection locked="0"/>
    </xf>
    <xf numFmtId="178" fontId="28" fillId="0" borderId="3" xfId="0" applyNumberFormat="1" applyFont="1" applyFill="1" applyBorder="1" applyAlignment="1" applyProtection="1">
      <alignment horizontal="right" vertical="center" wrapText="1"/>
      <protection locked="0"/>
    </xf>
    <xf numFmtId="38" fontId="28" fillId="0" borderId="7" xfId="1" applyFont="1" applyFill="1" applyBorder="1" applyAlignment="1" applyProtection="1">
      <alignment horizontal="right" vertical="center" wrapText="1"/>
      <protection locked="0"/>
    </xf>
    <xf numFmtId="38" fontId="28" fillId="0" borderId="3" xfId="1" applyFont="1" applyFill="1" applyBorder="1" applyAlignment="1" applyProtection="1">
      <alignment horizontal="right" vertical="center" wrapText="1"/>
      <protection locked="0"/>
    </xf>
    <xf numFmtId="177" fontId="28" fillId="0" borderId="7" xfId="0" applyNumberFormat="1" applyFont="1" applyFill="1" applyBorder="1" applyAlignment="1" applyProtection="1">
      <alignment horizontal="right" vertical="center" wrapText="1"/>
      <protection hidden="1"/>
    </xf>
    <xf numFmtId="177" fontId="28" fillId="0" borderId="3" xfId="0" applyNumberFormat="1" applyFont="1" applyFill="1" applyBorder="1" applyAlignment="1" applyProtection="1">
      <alignment horizontal="right" vertical="center" wrapText="1"/>
      <protection hidden="1"/>
    </xf>
    <xf numFmtId="0" fontId="32" fillId="0" borderId="2" xfId="0" applyFont="1" applyFill="1" applyBorder="1" applyAlignment="1" applyProtection="1">
      <alignment horizontal="right" vertical="center" wrapText="1"/>
      <protection hidden="1"/>
    </xf>
    <xf numFmtId="0" fontId="28" fillId="0" borderId="7" xfId="0" applyFont="1" applyFill="1" applyBorder="1" applyAlignment="1" applyProtection="1">
      <alignment horizontal="center" vertical="center" wrapText="1"/>
      <protection locked="0"/>
    </xf>
    <xf numFmtId="0" fontId="28" fillId="0" borderId="3" xfId="0" applyFont="1" applyFill="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28" fillId="0" borderId="7" xfId="0" applyNumberFormat="1" applyFont="1" applyFill="1" applyBorder="1" applyAlignment="1" applyProtection="1">
      <alignment horizontal="center" vertical="center" wrapText="1"/>
      <protection hidden="1"/>
    </xf>
    <xf numFmtId="176" fontId="28" fillId="0" borderId="3" xfId="0" applyNumberFormat="1" applyFont="1" applyFill="1" applyBorder="1" applyAlignment="1" applyProtection="1">
      <alignment horizontal="center" vertical="center" wrapText="1"/>
      <protection hidden="1"/>
    </xf>
    <xf numFmtId="0" fontId="11" fillId="0" borderId="0" xfId="0" applyFont="1" applyFill="1" applyAlignment="1">
      <alignment horizontal="justify" vertical="center" wrapText="1"/>
    </xf>
    <xf numFmtId="0" fontId="11" fillId="0" borderId="0" xfId="0" applyFont="1" applyFill="1" applyBorder="1" applyAlignment="1">
      <alignment horizontal="justify" vertical="center" wrapText="1"/>
    </xf>
    <xf numFmtId="176" fontId="28" fillId="2" borderId="7" xfId="0" applyNumberFormat="1" applyFont="1" applyFill="1" applyBorder="1" applyAlignment="1" applyProtection="1">
      <alignment horizontal="center" vertical="center" wrapText="1"/>
    </xf>
    <xf numFmtId="176" fontId="28" fillId="2" borderId="3" xfId="0" applyNumberFormat="1" applyFont="1" applyFill="1" applyBorder="1" applyAlignment="1" applyProtection="1">
      <alignment horizontal="center" vertical="center" wrapText="1"/>
    </xf>
    <xf numFmtId="177" fontId="28" fillId="2" borderId="7" xfId="0" applyNumberFormat="1" applyFont="1" applyFill="1" applyBorder="1" applyAlignment="1" applyProtection="1">
      <alignment horizontal="right" vertical="center" wrapText="1"/>
    </xf>
    <xf numFmtId="177" fontId="28" fillId="2" borderId="3" xfId="0" applyNumberFormat="1" applyFont="1" applyFill="1" applyBorder="1" applyAlignment="1" applyProtection="1">
      <alignment horizontal="right" vertical="center" wrapText="1"/>
    </xf>
    <xf numFmtId="0" fontId="13" fillId="0" borderId="0" xfId="0" applyFont="1" applyBorder="1" applyAlignment="1">
      <alignment horizontal="justify" vertical="center" wrapText="1"/>
    </xf>
    <xf numFmtId="0" fontId="13" fillId="0" borderId="1" xfId="0" applyFont="1" applyBorder="1" applyAlignment="1">
      <alignment horizontal="justify" vertical="center" wrapText="1"/>
    </xf>
    <xf numFmtId="0" fontId="15" fillId="0" borderId="0" xfId="0" applyFont="1" applyFill="1" applyBorder="1" applyAlignment="1">
      <alignment horizontal="justify" vertical="center" wrapText="1"/>
    </xf>
    <xf numFmtId="0" fontId="13" fillId="0" borderId="1" xfId="0" applyFont="1" applyFill="1" applyBorder="1" applyAlignment="1">
      <alignment horizontal="justify" vertical="center" wrapText="1"/>
    </xf>
    <xf numFmtId="177" fontId="28" fillId="2" borderId="7" xfId="1" applyNumberFormat="1" applyFont="1" applyFill="1" applyBorder="1" applyAlignment="1" applyProtection="1">
      <alignment horizontal="right" vertical="center" wrapText="1"/>
    </xf>
    <xf numFmtId="177" fontId="28" fillId="2" borderId="3" xfId="1" applyNumberFormat="1" applyFont="1" applyFill="1" applyBorder="1" applyAlignment="1" applyProtection="1">
      <alignment horizontal="right" vertical="center" wrapText="1"/>
    </xf>
    <xf numFmtId="0" fontId="11" fillId="0" borderId="0" xfId="0" applyFont="1" applyFill="1" applyAlignment="1" applyProtection="1">
      <alignment horizontal="justify" vertical="center" wrapText="1"/>
    </xf>
    <xf numFmtId="0" fontId="13" fillId="2" borderId="8"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20" fillId="0" borderId="0" xfId="0" applyFont="1" applyBorder="1" applyAlignment="1">
      <alignment horizontal="center" vertical="center" wrapText="1"/>
    </xf>
    <xf numFmtId="0" fontId="19" fillId="0" borderId="0" xfId="0" applyFont="1" applyBorder="1" applyAlignment="1">
      <alignment horizontal="justify" vertical="center" wrapText="1"/>
    </xf>
    <xf numFmtId="0" fontId="13" fillId="0" borderId="0" xfId="0" applyFont="1" applyBorder="1" applyAlignment="1" applyProtection="1">
      <alignment horizontal="justify" vertical="center" wrapText="1"/>
    </xf>
    <xf numFmtId="0" fontId="13" fillId="2" borderId="1" xfId="0" applyFont="1" applyFill="1" applyBorder="1" applyAlignment="1" applyProtection="1">
      <alignment horizontal="justify" vertical="center" wrapText="1"/>
    </xf>
    <xf numFmtId="0" fontId="13" fillId="2" borderId="7" xfId="0" applyFont="1" applyFill="1" applyBorder="1" applyAlignment="1" applyProtection="1">
      <alignment horizontal="left" vertical="center" wrapText="1"/>
    </xf>
    <xf numFmtId="0" fontId="13" fillId="2" borderId="2" xfId="0" applyFont="1" applyFill="1" applyBorder="1" applyAlignment="1" applyProtection="1">
      <alignment horizontal="left" vertical="center" wrapText="1"/>
    </xf>
    <xf numFmtId="0" fontId="13" fillId="2" borderId="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28" fillId="0" borderId="7"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176" fontId="28" fillId="0" borderId="7" xfId="0" applyNumberFormat="1" applyFont="1" applyBorder="1" applyAlignment="1" applyProtection="1">
      <alignment horizontal="center" vertical="center" wrapText="1"/>
      <protection locked="0"/>
    </xf>
    <xf numFmtId="176" fontId="28" fillId="0" borderId="3" xfId="0" applyNumberFormat="1" applyFont="1" applyBorder="1" applyAlignment="1" applyProtection="1">
      <alignment horizontal="center" vertical="center" wrapText="1"/>
      <protection locked="0"/>
    </xf>
    <xf numFmtId="177" fontId="28" fillId="0" borderId="7" xfId="1" applyNumberFormat="1" applyFont="1" applyBorder="1" applyAlignment="1" applyProtection="1">
      <alignment horizontal="right" vertical="center" wrapText="1"/>
      <protection locked="0"/>
    </xf>
    <xf numFmtId="177" fontId="28" fillId="0" borderId="3" xfId="1" applyNumberFormat="1" applyFont="1" applyBorder="1" applyAlignment="1" applyProtection="1">
      <alignment horizontal="right" vertical="center" wrapText="1"/>
      <protection locked="0"/>
    </xf>
    <xf numFmtId="0" fontId="13" fillId="3" borderId="1" xfId="0" applyFont="1" applyFill="1" applyBorder="1" applyAlignment="1">
      <alignment horizontal="center" vertical="center" wrapText="1"/>
    </xf>
    <xf numFmtId="0" fontId="7" fillId="0" borderId="0" xfId="0" applyFont="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31"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24" fillId="0" borderId="0" xfId="0" applyFont="1" applyAlignment="1">
      <alignment horizontal="center" vertical="center"/>
    </xf>
    <xf numFmtId="0" fontId="26" fillId="0" borderId="0" xfId="0" applyFont="1" applyAlignment="1" applyProtection="1">
      <alignment horizontal="left" vertical="top" wrapText="1"/>
      <protection locked="0"/>
    </xf>
    <xf numFmtId="0" fontId="26" fillId="0" borderId="0" xfId="0" applyFont="1" applyAlignment="1">
      <alignment horizontal="center" vertical="top" wrapText="1"/>
    </xf>
    <xf numFmtId="0" fontId="26" fillId="0" borderId="0" xfId="0" applyFont="1" applyAlignment="1">
      <alignment horizontal="left" vertical="top" wrapText="1"/>
    </xf>
    <xf numFmtId="0" fontId="13" fillId="0" borderId="0" xfId="0" applyFont="1" applyFill="1" applyBorder="1" applyAlignment="1">
      <alignment horizontal="justify" vertical="center" wrapText="1"/>
    </xf>
    <xf numFmtId="0" fontId="7" fillId="0" borderId="6" xfId="0"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FF006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11766</xdr:colOff>
      <xdr:row>47</xdr:row>
      <xdr:rowOff>20692</xdr:rowOff>
    </xdr:from>
    <xdr:to>
      <xdr:col>2</xdr:col>
      <xdr:colOff>914400</xdr:colOff>
      <xdr:row>52</xdr:row>
      <xdr:rowOff>76200</xdr:rowOff>
    </xdr:to>
    <xdr:grpSp>
      <xdr:nvGrpSpPr>
        <xdr:cNvPr id="2" name="グループ化 1"/>
        <xdr:cNvGrpSpPr/>
      </xdr:nvGrpSpPr>
      <xdr:grpSpPr>
        <a:xfrm>
          <a:off x="269501" y="12829016"/>
          <a:ext cx="2056840" cy="895949"/>
          <a:chOff x="268527" y="5313279"/>
          <a:chExt cx="2053916" cy="925182"/>
        </a:xfrm>
      </xdr:grpSpPr>
      <xdr:sp macro="" textlink="">
        <xdr:nvSpPr>
          <xdr:cNvPr id="3" name="テキスト ボックス 2"/>
          <xdr:cNvSpPr txBox="1"/>
        </xdr:nvSpPr>
        <xdr:spPr>
          <a:xfrm>
            <a:off x="268527" y="5314436"/>
            <a:ext cx="2053916" cy="914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　　　　　　　　　</a:t>
            </a:r>
            <a:r>
              <a:rPr kumimoji="1" lang="en-US" altLang="ja-JP" sz="700"/>
              <a:t>※</a:t>
            </a:r>
            <a:r>
              <a:rPr kumimoji="1" lang="ja-JP" altLang="en-US" sz="700"/>
              <a:t>　　　　　　　　　　</a:t>
            </a:r>
            <a:r>
              <a:rPr kumimoji="1" lang="en-US" altLang="ja-JP" sz="700"/>
              <a:t>※</a:t>
            </a:r>
          </a:p>
          <a:p>
            <a:r>
              <a:rPr kumimoji="1" lang="ja-JP" altLang="en-US" sz="700"/>
              <a:t>　作成者　　　　　　再鑑者　　　　　　　責任者</a:t>
            </a:r>
            <a:endParaRPr kumimoji="1" lang="en-US" altLang="ja-JP" sz="700"/>
          </a:p>
        </xdr:txBody>
      </xdr:sp>
      <xdr:cxnSp macro="">
        <xdr:nvCxnSpPr>
          <xdr:cNvPr id="4" name="直線コネクタ 3"/>
          <xdr:cNvCxnSpPr/>
        </xdr:nvCxnSpPr>
        <xdr:spPr>
          <a:xfrm>
            <a:off x="932379"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1655036"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5953</xdr:colOff>
      <xdr:row>47</xdr:row>
      <xdr:rowOff>10716</xdr:rowOff>
    </xdr:from>
    <xdr:to>
      <xdr:col>3</xdr:col>
      <xdr:colOff>777478</xdr:colOff>
      <xdr:row>52</xdr:row>
      <xdr:rowOff>55542</xdr:rowOff>
    </xdr:to>
    <xdr:sp macro="" textlink="">
      <xdr:nvSpPr>
        <xdr:cNvPr id="6" name="テキスト ボックス 5"/>
        <xdr:cNvSpPr txBox="1"/>
      </xdr:nvSpPr>
      <xdr:spPr>
        <a:xfrm>
          <a:off x="2568178" y="13564791"/>
          <a:ext cx="771525" cy="9020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p>
        <a:p>
          <a:r>
            <a:rPr kumimoji="1" lang="ja-JP" altLang="en-US" sz="700"/>
            <a:t>　送信権限者</a:t>
          </a:r>
          <a:endParaRPr kumimoji="1" lang="en-US" altLang="ja-JP" sz="700"/>
        </a:p>
      </xdr:txBody>
    </xdr:sp>
    <xdr:clientData/>
  </xdr:twoCellAnchor>
  <xdr:twoCellAnchor>
    <xdr:from>
      <xdr:col>3</xdr:col>
      <xdr:colOff>1146484</xdr:colOff>
      <xdr:row>47</xdr:row>
      <xdr:rowOff>20692</xdr:rowOff>
    </xdr:from>
    <xdr:to>
      <xdr:col>5</xdr:col>
      <xdr:colOff>897835</xdr:colOff>
      <xdr:row>52</xdr:row>
      <xdr:rowOff>76200</xdr:rowOff>
    </xdr:to>
    <xdr:grpSp>
      <xdr:nvGrpSpPr>
        <xdr:cNvPr id="7" name="グループ化 6"/>
        <xdr:cNvGrpSpPr/>
      </xdr:nvGrpSpPr>
      <xdr:grpSpPr>
        <a:xfrm>
          <a:off x="3712631" y="12829016"/>
          <a:ext cx="2059763" cy="895949"/>
          <a:chOff x="268527" y="5313279"/>
          <a:chExt cx="2053916" cy="925182"/>
        </a:xfrm>
      </xdr:grpSpPr>
      <xdr:sp macro="" textlink="">
        <xdr:nvSpPr>
          <xdr:cNvPr id="8" name="テキスト ボックス 7"/>
          <xdr:cNvSpPr txBox="1"/>
        </xdr:nvSpPr>
        <xdr:spPr>
          <a:xfrm>
            <a:off x="268527" y="5314436"/>
            <a:ext cx="2053916" cy="914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　　　　　　　　　</a:t>
            </a:r>
            <a:r>
              <a:rPr kumimoji="1" lang="en-US" altLang="ja-JP" sz="700"/>
              <a:t>※</a:t>
            </a:r>
            <a:r>
              <a:rPr kumimoji="1" lang="ja-JP" altLang="en-US" sz="700"/>
              <a:t>　　　　　　　　　　</a:t>
            </a:r>
            <a:r>
              <a:rPr kumimoji="1" lang="en-US" altLang="ja-JP" sz="700"/>
              <a:t>※</a:t>
            </a:r>
          </a:p>
          <a:p>
            <a:r>
              <a:rPr kumimoji="1" lang="ja-JP" altLang="en-US" sz="700"/>
              <a:t>　作成者　　　　　　再鑑者　　　　　　　責任者</a:t>
            </a:r>
            <a:endParaRPr kumimoji="1" lang="en-US" altLang="ja-JP" sz="700"/>
          </a:p>
        </xdr:txBody>
      </xdr:sp>
      <xdr:cxnSp macro="">
        <xdr:nvCxnSpPr>
          <xdr:cNvPr id="9" name="直線コネクタ 8"/>
          <xdr:cNvCxnSpPr/>
        </xdr:nvCxnSpPr>
        <xdr:spPr>
          <a:xfrm>
            <a:off x="932379"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a:off x="1655036"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1140671</xdr:colOff>
      <xdr:row>47</xdr:row>
      <xdr:rowOff>10716</xdr:rowOff>
    </xdr:from>
    <xdr:to>
      <xdr:col>6</xdr:col>
      <xdr:colOff>760913</xdr:colOff>
      <xdr:row>52</xdr:row>
      <xdr:rowOff>55542</xdr:rowOff>
    </xdr:to>
    <xdr:sp macro="" textlink="">
      <xdr:nvSpPr>
        <xdr:cNvPr id="11" name="テキスト ボックス 10"/>
        <xdr:cNvSpPr txBox="1"/>
      </xdr:nvSpPr>
      <xdr:spPr>
        <a:xfrm>
          <a:off x="6007946" y="13564791"/>
          <a:ext cx="772767" cy="9020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p>
        <a:p>
          <a:r>
            <a:rPr kumimoji="1" lang="ja-JP" altLang="en-US" sz="700"/>
            <a:t>　送信権限者</a:t>
          </a:r>
          <a:endParaRPr kumimoji="1" lang="en-US" altLang="ja-JP" sz="700"/>
        </a:p>
      </xdr:txBody>
    </xdr:sp>
    <xdr:clientData/>
  </xdr:twoCellAnchor>
  <xdr:twoCellAnchor>
    <xdr:from>
      <xdr:col>1</xdr:col>
      <xdr:colOff>11766</xdr:colOff>
      <xdr:row>85</xdr:row>
      <xdr:rowOff>23494</xdr:rowOff>
    </xdr:from>
    <xdr:to>
      <xdr:col>2</xdr:col>
      <xdr:colOff>914400</xdr:colOff>
      <xdr:row>90</xdr:row>
      <xdr:rowOff>90207</xdr:rowOff>
    </xdr:to>
    <xdr:grpSp>
      <xdr:nvGrpSpPr>
        <xdr:cNvPr id="12" name="グループ化 11"/>
        <xdr:cNvGrpSpPr/>
      </xdr:nvGrpSpPr>
      <xdr:grpSpPr>
        <a:xfrm>
          <a:off x="269501" y="19454494"/>
          <a:ext cx="2056840" cy="907154"/>
          <a:chOff x="268527" y="5313279"/>
          <a:chExt cx="2053916" cy="925182"/>
        </a:xfrm>
      </xdr:grpSpPr>
      <xdr:sp macro="" textlink="">
        <xdr:nvSpPr>
          <xdr:cNvPr id="13" name="テキスト ボックス 12"/>
          <xdr:cNvSpPr txBox="1"/>
        </xdr:nvSpPr>
        <xdr:spPr>
          <a:xfrm>
            <a:off x="268527" y="5314436"/>
            <a:ext cx="2053916" cy="914500"/>
          </a:xfrm>
          <a:prstGeom prst="rect">
            <a:avLst/>
          </a:prstGeom>
          <a:solidFill>
            <a:schemeClr val="bg1">
              <a:lumMod val="5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　　　　　　　　　</a:t>
            </a:r>
            <a:r>
              <a:rPr kumimoji="1" lang="en-US" altLang="ja-JP" sz="700"/>
              <a:t>※</a:t>
            </a:r>
            <a:r>
              <a:rPr kumimoji="1" lang="ja-JP" altLang="en-US" sz="700"/>
              <a:t>　　　　　　　　　　</a:t>
            </a:r>
            <a:r>
              <a:rPr kumimoji="1" lang="en-US" altLang="ja-JP" sz="700"/>
              <a:t>※</a:t>
            </a:r>
          </a:p>
          <a:p>
            <a:r>
              <a:rPr kumimoji="1" lang="ja-JP" altLang="en-US" sz="700"/>
              <a:t>　作成者　　　　　　再鑑者　　　　　　　責任者</a:t>
            </a:r>
            <a:endParaRPr kumimoji="1" lang="en-US" altLang="ja-JP" sz="700"/>
          </a:p>
        </xdr:txBody>
      </xdr:sp>
      <xdr:cxnSp macro="">
        <xdr:nvCxnSpPr>
          <xdr:cNvPr id="14" name="直線コネクタ 13"/>
          <xdr:cNvCxnSpPr/>
        </xdr:nvCxnSpPr>
        <xdr:spPr>
          <a:xfrm>
            <a:off x="932379"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1655036"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5953</xdr:colOff>
      <xdr:row>85</xdr:row>
      <xdr:rowOff>13518</xdr:rowOff>
    </xdr:from>
    <xdr:to>
      <xdr:col>3</xdr:col>
      <xdr:colOff>777478</xdr:colOff>
      <xdr:row>90</xdr:row>
      <xdr:rowOff>69549</xdr:rowOff>
    </xdr:to>
    <xdr:sp macro="" textlink="">
      <xdr:nvSpPr>
        <xdr:cNvPr id="16" name="テキスト ボックス 15"/>
        <xdr:cNvSpPr txBox="1"/>
      </xdr:nvSpPr>
      <xdr:spPr>
        <a:xfrm>
          <a:off x="2568178" y="20254143"/>
          <a:ext cx="771525" cy="913281"/>
        </a:xfrm>
        <a:prstGeom prst="rect">
          <a:avLst/>
        </a:prstGeom>
        <a:solidFill>
          <a:schemeClr val="bg1">
            <a:lumMod val="5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p>
        <a:p>
          <a:r>
            <a:rPr kumimoji="1" lang="ja-JP" altLang="en-US" sz="700"/>
            <a:t>　送信権限者</a:t>
          </a:r>
          <a:endParaRPr kumimoji="1" lang="en-US" altLang="ja-JP" sz="700"/>
        </a:p>
      </xdr:txBody>
    </xdr:sp>
    <xdr:clientData/>
  </xdr:twoCellAnchor>
  <xdr:twoCellAnchor>
    <xdr:from>
      <xdr:col>1</xdr:col>
      <xdr:colOff>11766</xdr:colOff>
      <xdr:row>123</xdr:row>
      <xdr:rowOff>71119</xdr:rowOff>
    </xdr:from>
    <xdr:to>
      <xdr:col>2</xdr:col>
      <xdr:colOff>914400</xdr:colOff>
      <xdr:row>128</xdr:row>
      <xdr:rowOff>137832</xdr:rowOff>
    </xdr:to>
    <xdr:grpSp>
      <xdr:nvGrpSpPr>
        <xdr:cNvPr id="17" name="グループ化 16"/>
        <xdr:cNvGrpSpPr/>
      </xdr:nvGrpSpPr>
      <xdr:grpSpPr>
        <a:xfrm>
          <a:off x="269501" y="26259266"/>
          <a:ext cx="2056840" cy="907154"/>
          <a:chOff x="268527" y="5313279"/>
          <a:chExt cx="2053916" cy="925182"/>
        </a:xfrm>
      </xdr:grpSpPr>
      <xdr:sp macro="" textlink="">
        <xdr:nvSpPr>
          <xdr:cNvPr id="18" name="テキスト ボックス 17"/>
          <xdr:cNvSpPr txBox="1"/>
        </xdr:nvSpPr>
        <xdr:spPr>
          <a:xfrm>
            <a:off x="268527" y="5314436"/>
            <a:ext cx="2053916" cy="914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　　　　　　　　　</a:t>
            </a:r>
            <a:r>
              <a:rPr kumimoji="1" lang="en-US" altLang="ja-JP" sz="700"/>
              <a:t>※</a:t>
            </a:r>
            <a:r>
              <a:rPr kumimoji="1" lang="ja-JP" altLang="en-US" sz="700"/>
              <a:t>　　　　　　　　　　</a:t>
            </a:r>
            <a:r>
              <a:rPr kumimoji="1" lang="en-US" altLang="ja-JP" sz="700"/>
              <a:t>※</a:t>
            </a:r>
          </a:p>
          <a:p>
            <a:r>
              <a:rPr kumimoji="1" lang="ja-JP" altLang="en-US" sz="700"/>
              <a:t>　作成者　　　　　　再鑑者　　　　　　　責任者</a:t>
            </a:r>
            <a:endParaRPr kumimoji="1" lang="en-US" altLang="ja-JP" sz="700"/>
          </a:p>
        </xdr:txBody>
      </xdr:sp>
      <xdr:cxnSp macro="">
        <xdr:nvCxnSpPr>
          <xdr:cNvPr id="19" name="直線コネクタ 18"/>
          <xdr:cNvCxnSpPr/>
        </xdr:nvCxnSpPr>
        <xdr:spPr>
          <a:xfrm>
            <a:off x="932379"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a:off x="1655036"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5953</xdr:colOff>
      <xdr:row>123</xdr:row>
      <xdr:rowOff>61143</xdr:rowOff>
    </xdr:from>
    <xdr:to>
      <xdr:col>3</xdr:col>
      <xdr:colOff>777478</xdr:colOff>
      <xdr:row>128</xdr:row>
      <xdr:rowOff>117174</xdr:rowOff>
    </xdr:to>
    <xdr:sp macro="" textlink="">
      <xdr:nvSpPr>
        <xdr:cNvPr id="21" name="テキスト ボックス 20"/>
        <xdr:cNvSpPr txBox="1"/>
      </xdr:nvSpPr>
      <xdr:spPr>
        <a:xfrm>
          <a:off x="2568178" y="27159768"/>
          <a:ext cx="771525" cy="9132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p>
        <a:p>
          <a:r>
            <a:rPr kumimoji="1" lang="ja-JP" altLang="en-US" sz="700"/>
            <a:t>　送信権限者</a:t>
          </a:r>
          <a:endParaRPr kumimoji="1" lang="en-US" altLang="ja-JP" sz="700"/>
        </a:p>
      </xdr:txBody>
    </xdr:sp>
    <xdr:clientData/>
  </xdr:twoCellAnchor>
  <xdr:twoCellAnchor>
    <xdr:from>
      <xdr:col>1</xdr:col>
      <xdr:colOff>11766</xdr:colOff>
      <xdr:row>154</xdr:row>
      <xdr:rowOff>47306</xdr:rowOff>
    </xdr:from>
    <xdr:to>
      <xdr:col>2</xdr:col>
      <xdr:colOff>914400</xdr:colOff>
      <xdr:row>159</xdr:row>
      <xdr:rowOff>114019</xdr:rowOff>
    </xdr:to>
    <xdr:grpSp>
      <xdr:nvGrpSpPr>
        <xdr:cNvPr id="22" name="グループ化 21"/>
        <xdr:cNvGrpSpPr/>
      </xdr:nvGrpSpPr>
      <xdr:grpSpPr>
        <a:xfrm>
          <a:off x="269501" y="32062512"/>
          <a:ext cx="2056840" cy="907154"/>
          <a:chOff x="268527" y="5313279"/>
          <a:chExt cx="2053916" cy="925182"/>
        </a:xfrm>
      </xdr:grpSpPr>
      <xdr:sp macro="" textlink="">
        <xdr:nvSpPr>
          <xdr:cNvPr id="23" name="テキスト ボックス 22"/>
          <xdr:cNvSpPr txBox="1"/>
        </xdr:nvSpPr>
        <xdr:spPr>
          <a:xfrm>
            <a:off x="268527" y="5314436"/>
            <a:ext cx="2053916" cy="914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　　　　　　　　　</a:t>
            </a:r>
            <a:r>
              <a:rPr kumimoji="1" lang="en-US" altLang="ja-JP" sz="700"/>
              <a:t>※</a:t>
            </a:r>
            <a:r>
              <a:rPr kumimoji="1" lang="ja-JP" altLang="en-US" sz="700"/>
              <a:t>　　　　　　　　　　</a:t>
            </a:r>
            <a:r>
              <a:rPr kumimoji="1" lang="en-US" altLang="ja-JP" sz="700"/>
              <a:t>※</a:t>
            </a:r>
          </a:p>
          <a:p>
            <a:r>
              <a:rPr kumimoji="1" lang="ja-JP" altLang="en-US" sz="700"/>
              <a:t>　作成者　　　　　　再鑑者　　　　　　　責任者</a:t>
            </a:r>
            <a:endParaRPr kumimoji="1" lang="en-US" altLang="ja-JP" sz="700"/>
          </a:p>
        </xdr:txBody>
      </xdr:sp>
      <xdr:cxnSp macro="">
        <xdr:nvCxnSpPr>
          <xdr:cNvPr id="24" name="直線コネクタ 23"/>
          <xdr:cNvCxnSpPr/>
        </xdr:nvCxnSpPr>
        <xdr:spPr>
          <a:xfrm>
            <a:off x="932379"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a:off x="1655036"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5953</xdr:colOff>
      <xdr:row>154</xdr:row>
      <xdr:rowOff>37330</xdr:rowOff>
    </xdr:from>
    <xdr:to>
      <xdr:col>3</xdr:col>
      <xdr:colOff>777478</xdr:colOff>
      <xdr:row>159</xdr:row>
      <xdr:rowOff>93361</xdr:rowOff>
    </xdr:to>
    <xdr:sp macro="" textlink="">
      <xdr:nvSpPr>
        <xdr:cNvPr id="26" name="テキスト ボックス 25"/>
        <xdr:cNvSpPr txBox="1"/>
      </xdr:nvSpPr>
      <xdr:spPr>
        <a:xfrm>
          <a:off x="2568178" y="32860480"/>
          <a:ext cx="771525" cy="9132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p>
        <a:p>
          <a:r>
            <a:rPr kumimoji="1" lang="ja-JP" altLang="en-US" sz="700"/>
            <a:t>　送信権限者</a:t>
          </a:r>
          <a:endParaRPr kumimoji="1" lang="en-US" altLang="ja-JP" sz="700"/>
        </a:p>
      </xdr:txBody>
    </xdr:sp>
    <xdr:clientData/>
  </xdr:twoCellAnchor>
  <xdr:twoCellAnchor>
    <xdr:from>
      <xdr:col>4</xdr:col>
      <xdr:colOff>35579</xdr:colOff>
      <xdr:row>154</xdr:row>
      <xdr:rowOff>47306</xdr:rowOff>
    </xdr:from>
    <xdr:to>
      <xdr:col>5</xdr:col>
      <xdr:colOff>938213</xdr:colOff>
      <xdr:row>159</xdr:row>
      <xdr:rowOff>114019</xdr:rowOff>
    </xdr:to>
    <xdr:grpSp>
      <xdr:nvGrpSpPr>
        <xdr:cNvPr id="27" name="グループ化 26"/>
        <xdr:cNvGrpSpPr/>
      </xdr:nvGrpSpPr>
      <xdr:grpSpPr>
        <a:xfrm>
          <a:off x="3755932" y="32062512"/>
          <a:ext cx="2056840" cy="907154"/>
          <a:chOff x="268527" y="5313279"/>
          <a:chExt cx="2053916" cy="925182"/>
        </a:xfrm>
      </xdr:grpSpPr>
      <xdr:sp macro="" textlink="">
        <xdr:nvSpPr>
          <xdr:cNvPr id="28" name="テキスト ボックス 27"/>
          <xdr:cNvSpPr txBox="1"/>
        </xdr:nvSpPr>
        <xdr:spPr>
          <a:xfrm>
            <a:off x="268527" y="5314436"/>
            <a:ext cx="2053916" cy="914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　　　　　　　　　</a:t>
            </a:r>
            <a:r>
              <a:rPr kumimoji="1" lang="en-US" altLang="ja-JP" sz="700"/>
              <a:t>※</a:t>
            </a:r>
            <a:r>
              <a:rPr kumimoji="1" lang="ja-JP" altLang="en-US" sz="700"/>
              <a:t>　　　　　　　　　　</a:t>
            </a:r>
            <a:r>
              <a:rPr kumimoji="1" lang="en-US" altLang="ja-JP" sz="700"/>
              <a:t>※</a:t>
            </a:r>
          </a:p>
          <a:p>
            <a:r>
              <a:rPr kumimoji="1" lang="ja-JP" altLang="en-US" sz="700"/>
              <a:t>　作成者　　　　　　再鑑者　　　　　　　責任者</a:t>
            </a:r>
            <a:endParaRPr kumimoji="1" lang="en-US" altLang="ja-JP" sz="700"/>
          </a:p>
        </xdr:txBody>
      </xdr:sp>
      <xdr:cxnSp macro="">
        <xdr:nvCxnSpPr>
          <xdr:cNvPr id="29" name="直線コネクタ 28"/>
          <xdr:cNvCxnSpPr/>
        </xdr:nvCxnSpPr>
        <xdr:spPr>
          <a:xfrm>
            <a:off x="932379"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a:off x="1655036"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29766</xdr:colOff>
      <xdr:row>154</xdr:row>
      <xdr:rowOff>37330</xdr:rowOff>
    </xdr:from>
    <xdr:to>
      <xdr:col>6</xdr:col>
      <xdr:colOff>801291</xdr:colOff>
      <xdr:row>159</xdr:row>
      <xdr:rowOff>93361</xdr:rowOff>
    </xdr:to>
    <xdr:sp macro="" textlink="">
      <xdr:nvSpPr>
        <xdr:cNvPr id="31" name="テキスト ボックス 30"/>
        <xdr:cNvSpPr txBox="1"/>
      </xdr:nvSpPr>
      <xdr:spPr>
        <a:xfrm>
          <a:off x="6049566" y="32860480"/>
          <a:ext cx="771525" cy="9132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p>
        <a:p>
          <a:r>
            <a:rPr kumimoji="1" lang="ja-JP" altLang="en-US" sz="700"/>
            <a:t>　送信権限者</a:t>
          </a:r>
          <a:endParaRPr kumimoji="1" lang="en-US" altLang="ja-JP" sz="700"/>
        </a:p>
      </xdr:txBody>
    </xdr:sp>
    <xdr:clientData/>
  </xdr:twoCellAnchor>
  <xdr:twoCellAnchor>
    <xdr:from>
      <xdr:col>9</xdr:col>
      <xdr:colOff>752756</xdr:colOff>
      <xdr:row>154</xdr:row>
      <xdr:rowOff>47306</xdr:rowOff>
    </xdr:from>
    <xdr:to>
      <xdr:col>12</xdr:col>
      <xdr:colOff>97773</xdr:colOff>
      <xdr:row>159</xdr:row>
      <xdr:rowOff>114019</xdr:rowOff>
    </xdr:to>
    <xdr:grpSp>
      <xdr:nvGrpSpPr>
        <xdr:cNvPr id="32" name="グループ化 31"/>
        <xdr:cNvGrpSpPr/>
      </xdr:nvGrpSpPr>
      <xdr:grpSpPr>
        <a:xfrm>
          <a:off x="9627815" y="32062512"/>
          <a:ext cx="2056840" cy="907154"/>
          <a:chOff x="268527" y="5313279"/>
          <a:chExt cx="2053916" cy="925182"/>
        </a:xfrm>
      </xdr:grpSpPr>
      <xdr:sp macro="" textlink="">
        <xdr:nvSpPr>
          <xdr:cNvPr id="33" name="テキスト ボックス 32"/>
          <xdr:cNvSpPr txBox="1"/>
        </xdr:nvSpPr>
        <xdr:spPr>
          <a:xfrm>
            <a:off x="268527" y="5314436"/>
            <a:ext cx="2053916" cy="914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　　　　　　　　　</a:t>
            </a:r>
            <a:r>
              <a:rPr kumimoji="1" lang="en-US" altLang="ja-JP" sz="700"/>
              <a:t>※</a:t>
            </a:r>
            <a:r>
              <a:rPr kumimoji="1" lang="ja-JP" altLang="en-US" sz="700"/>
              <a:t>　　　　　　　　　　</a:t>
            </a:r>
            <a:r>
              <a:rPr kumimoji="1" lang="en-US" altLang="ja-JP" sz="700"/>
              <a:t>※</a:t>
            </a:r>
          </a:p>
          <a:p>
            <a:r>
              <a:rPr kumimoji="1" lang="ja-JP" altLang="en-US" sz="700"/>
              <a:t>　作成者　　　　　　再鑑者　　　　　　　責任者</a:t>
            </a:r>
            <a:endParaRPr kumimoji="1" lang="en-US" altLang="ja-JP" sz="700"/>
          </a:p>
        </xdr:txBody>
      </xdr:sp>
      <xdr:cxnSp macro="">
        <xdr:nvCxnSpPr>
          <xdr:cNvPr id="34" name="直線コネクタ 33"/>
          <xdr:cNvCxnSpPr/>
        </xdr:nvCxnSpPr>
        <xdr:spPr>
          <a:xfrm>
            <a:off x="932379"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a:off x="1655036"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343532</xdr:colOff>
      <xdr:row>154</xdr:row>
      <xdr:rowOff>37330</xdr:rowOff>
    </xdr:from>
    <xdr:to>
      <xdr:col>12</xdr:col>
      <xdr:colOff>1113655</xdr:colOff>
      <xdr:row>159</xdr:row>
      <xdr:rowOff>93361</xdr:rowOff>
    </xdr:to>
    <xdr:sp macro="" textlink="">
      <xdr:nvSpPr>
        <xdr:cNvPr id="36" name="テキスト ボックス 35"/>
        <xdr:cNvSpPr txBox="1"/>
      </xdr:nvSpPr>
      <xdr:spPr>
        <a:xfrm>
          <a:off x="11716382" y="32860480"/>
          <a:ext cx="770123" cy="9132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p>
        <a:p>
          <a:r>
            <a:rPr kumimoji="1" lang="ja-JP" altLang="en-US" sz="700"/>
            <a:t>　送信権限者</a:t>
          </a:r>
          <a:endParaRPr kumimoji="1" lang="en-US" altLang="ja-JP" sz="700"/>
        </a:p>
      </xdr:txBody>
    </xdr:sp>
    <xdr:clientData/>
  </xdr:twoCellAnchor>
  <xdr:twoCellAnchor>
    <xdr:from>
      <xdr:col>4</xdr:col>
      <xdr:colOff>11766</xdr:colOff>
      <xdr:row>123</xdr:row>
      <xdr:rowOff>71119</xdr:rowOff>
    </xdr:from>
    <xdr:to>
      <xdr:col>5</xdr:col>
      <xdr:colOff>914400</xdr:colOff>
      <xdr:row>128</xdr:row>
      <xdr:rowOff>137832</xdr:rowOff>
    </xdr:to>
    <xdr:grpSp>
      <xdr:nvGrpSpPr>
        <xdr:cNvPr id="37" name="グループ化 36"/>
        <xdr:cNvGrpSpPr/>
      </xdr:nvGrpSpPr>
      <xdr:grpSpPr>
        <a:xfrm>
          <a:off x="3732119" y="26259266"/>
          <a:ext cx="2056840" cy="907154"/>
          <a:chOff x="268527" y="5313279"/>
          <a:chExt cx="2053916" cy="925182"/>
        </a:xfrm>
      </xdr:grpSpPr>
      <xdr:sp macro="" textlink="">
        <xdr:nvSpPr>
          <xdr:cNvPr id="38" name="テキスト ボックス 37"/>
          <xdr:cNvSpPr txBox="1"/>
        </xdr:nvSpPr>
        <xdr:spPr>
          <a:xfrm>
            <a:off x="268527" y="5314436"/>
            <a:ext cx="2053916" cy="914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　　　　　　　　　</a:t>
            </a:r>
            <a:r>
              <a:rPr kumimoji="1" lang="en-US" altLang="ja-JP" sz="700"/>
              <a:t>※</a:t>
            </a:r>
            <a:r>
              <a:rPr kumimoji="1" lang="ja-JP" altLang="en-US" sz="700"/>
              <a:t>　　　　　　　　　　</a:t>
            </a:r>
            <a:r>
              <a:rPr kumimoji="1" lang="en-US" altLang="ja-JP" sz="700"/>
              <a:t>※</a:t>
            </a:r>
          </a:p>
          <a:p>
            <a:r>
              <a:rPr kumimoji="1" lang="ja-JP" altLang="en-US" sz="700"/>
              <a:t>　作成者　　　　　　再鑑者　　　　　　　責任者</a:t>
            </a:r>
            <a:endParaRPr kumimoji="1" lang="en-US" altLang="ja-JP" sz="700"/>
          </a:p>
        </xdr:txBody>
      </xdr:sp>
      <xdr:cxnSp macro="">
        <xdr:nvCxnSpPr>
          <xdr:cNvPr id="39" name="直線コネクタ 38"/>
          <xdr:cNvCxnSpPr/>
        </xdr:nvCxnSpPr>
        <xdr:spPr>
          <a:xfrm>
            <a:off x="932379"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a:off x="1655036"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5953</xdr:colOff>
      <xdr:row>123</xdr:row>
      <xdr:rowOff>61143</xdr:rowOff>
    </xdr:from>
    <xdr:to>
      <xdr:col>6</xdr:col>
      <xdr:colOff>777478</xdr:colOff>
      <xdr:row>128</xdr:row>
      <xdr:rowOff>117174</xdr:rowOff>
    </xdr:to>
    <xdr:sp macro="" textlink="">
      <xdr:nvSpPr>
        <xdr:cNvPr id="41" name="テキスト ボックス 40"/>
        <xdr:cNvSpPr txBox="1"/>
      </xdr:nvSpPr>
      <xdr:spPr>
        <a:xfrm>
          <a:off x="6025753" y="27159768"/>
          <a:ext cx="771525" cy="9132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p>
        <a:p>
          <a:r>
            <a:rPr kumimoji="1" lang="ja-JP" altLang="en-US" sz="700"/>
            <a:t>　送信権限者</a:t>
          </a:r>
          <a:endParaRPr kumimoji="1" lang="en-US" altLang="ja-JP" sz="700"/>
        </a:p>
      </xdr:txBody>
    </xdr:sp>
    <xdr:clientData/>
  </xdr:twoCellAnchor>
  <xdr:twoCellAnchor>
    <xdr:from>
      <xdr:col>4</xdr:col>
      <xdr:colOff>25374</xdr:colOff>
      <xdr:row>85</xdr:row>
      <xdr:rowOff>23494</xdr:rowOff>
    </xdr:from>
    <xdr:to>
      <xdr:col>5</xdr:col>
      <xdr:colOff>928008</xdr:colOff>
      <xdr:row>90</xdr:row>
      <xdr:rowOff>90207</xdr:rowOff>
    </xdr:to>
    <xdr:grpSp>
      <xdr:nvGrpSpPr>
        <xdr:cNvPr id="42" name="グループ化 41"/>
        <xdr:cNvGrpSpPr/>
      </xdr:nvGrpSpPr>
      <xdr:grpSpPr>
        <a:xfrm>
          <a:off x="3745727" y="19454494"/>
          <a:ext cx="2056840" cy="907154"/>
          <a:chOff x="268527" y="5313279"/>
          <a:chExt cx="2053916" cy="925182"/>
        </a:xfrm>
      </xdr:grpSpPr>
      <xdr:sp macro="" textlink="">
        <xdr:nvSpPr>
          <xdr:cNvPr id="43" name="テキスト ボックス 42"/>
          <xdr:cNvSpPr txBox="1"/>
        </xdr:nvSpPr>
        <xdr:spPr>
          <a:xfrm>
            <a:off x="268527" y="5314436"/>
            <a:ext cx="2053916" cy="914500"/>
          </a:xfrm>
          <a:prstGeom prst="rect">
            <a:avLst/>
          </a:prstGeom>
          <a:solidFill>
            <a:schemeClr val="bg1">
              <a:lumMod val="5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　　　　　　　　　</a:t>
            </a:r>
            <a:r>
              <a:rPr kumimoji="1" lang="en-US" altLang="ja-JP" sz="700"/>
              <a:t>※</a:t>
            </a:r>
            <a:r>
              <a:rPr kumimoji="1" lang="ja-JP" altLang="en-US" sz="700"/>
              <a:t>　　　　　　　　　　</a:t>
            </a:r>
            <a:r>
              <a:rPr kumimoji="1" lang="en-US" altLang="ja-JP" sz="700"/>
              <a:t>※</a:t>
            </a:r>
          </a:p>
          <a:p>
            <a:r>
              <a:rPr kumimoji="1" lang="ja-JP" altLang="en-US" sz="700"/>
              <a:t>　作成者　　　　　　再鑑者　　　　　　　責任者</a:t>
            </a:r>
            <a:endParaRPr kumimoji="1" lang="en-US" altLang="ja-JP" sz="700"/>
          </a:p>
        </xdr:txBody>
      </xdr:sp>
      <xdr:cxnSp macro="">
        <xdr:nvCxnSpPr>
          <xdr:cNvPr id="44" name="直線コネクタ 43"/>
          <xdr:cNvCxnSpPr/>
        </xdr:nvCxnSpPr>
        <xdr:spPr>
          <a:xfrm>
            <a:off x="932379"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a:off x="1655036"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19561</xdr:colOff>
      <xdr:row>85</xdr:row>
      <xdr:rowOff>13518</xdr:rowOff>
    </xdr:from>
    <xdr:to>
      <xdr:col>6</xdr:col>
      <xdr:colOff>791086</xdr:colOff>
      <xdr:row>90</xdr:row>
      <xdr:rowOff>69549</xdr:rowOff>
    </xdr:to>
    <xdr:sp macro="" textlink="">
      <xdr:nvSpPr>
        <xdr:cNvPr id="46" name="テキスト ボックス 45"/>
        <xdr:cNvSpPr txBox="1"/>
      </xdr:nvSpPr>
      <xdr:spPr>
        <a:xfrm>
          <a:off x="6039361" y="20254143"/>
          <a:ext cx="771525" cy="913281"/>
        </a:xfrm>
        <a:prstGeom prst="rect">
          <a:avLst/>
        </a:prstGeom>
        <a:solidFill>
          <a:schemeClr val="bg1">
            <a:lumMod val="5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p>
        <a:p>
          <a:r>
            <a:rPr kumimoji="1" lang="ja-JP" altLang="en-US" sz="700"/>
            <a:t>　送信権限者</a:t>
          </a:r>
          <a:endParaRPr kumimoji="1" lang="en-US" altLang="ja-JP" sz="700"/>
        </a:p>
      </xdr:txBody>
    </xdr:sp>
    <xdr:clientData/>
  </xdr:twoCellAnchor>
  <xdr:twoCellAnchor>
    <xdr:from>
      <xdr:col>9</xdr:col>
      <xdr:colOff>752756</xdr:colOff>
      <xdr:row>161</xdr:row>
      <xdr:rowOff>47305</xdr:rowOff>
    </xdr:from>
    <xdr:to>
      <xdr:col>12</xdr:col>
      <xdr:colOff>97773</xdr:colOff>
      <xdr:row>166</xdr:row>
      <xdr:rowOff>114018</xdr:rowOff>
    </xdr:to>
    <xdr:grpSp>
      <xdr:nvGrpSpPr>
        <xdr:cNvPr id="47" name="グループ化 46"/>
        <xdr:cNvGrpSpPr/>
      </xdr:nvGrpSpPr>
      <xdr:grpSpPr>
        <a:xfrm>
          <a:off x="9627815" y="33239129"/>
          <a:ext cx="2056840" cy="907154"/>
          <a:chOff x="268527" y="5313279"/>
          <a:chExt cx="2053916" cy="925182"/>
        </a:xfrm>
      </xdr:grpSpPr>
      <xdr:sp macro="" textlink="">
        <xdr:nvSpPr>
          <xdr:cNvPr id="48" name="テキスト ボックス 47"/>
          <xdr:cNvSpPr txBox="1"/>
        </xdr:nvSpPr>
        <xdr:spPr>
          <a:xfrm>
            <a:off x="268527" y="5314436"/>
            <a:ext cx="2053916" cy="914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　　　　　　　　　</a:t>
            </a:r>
            <a:r>
              <a:rPr kumimoji="1" lang="en-US" altLang="ja-JP" sz="700"/>
              <a:t>※</a:t>
            </a:r>
            <a:r>
              <a:rPr kumimoji="1" lang="ja-JP" altLang="en-US" sz="700"/>
              <a:t>　　　　　　　　　　</a:t>
            </a:r>
            <a:r>
              <a:rPr kumimoji="1" lang="en-US" altLang="ja-JP" sz="700"/>
              <a:t>※</a:t>
            </a:r>
          </a:p>
          <a:p>
            <a:r>
              <a:rPr kumimoji="1" lang="ja-JP" altLang="en-US" sz="700"/>
              <a:t>　作成者　　　　　　再鑑者　　　　　　　責任者</a:t>
            </a:r>
            <a:endParaRPr kumimoji="1" lang="en-US" altLang="ja-JP" sz="700"/>
          </a:p>
        </xdr:txBody>
      </xdr:sp>
      <xdr:cxnSp macro="">
        <xdr:nvCxnSpPr>
          <xdr:cNvPr id="49" name="直線コネクタ 48"/>
          <xdr:cNvCxnSpPr/>
        </xdr:nvCxnSpPr>
        <xdr:spPr>
          <a:xfrm>
            <a:off x="932379"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a:off x="1655036" y="5313279"/>
            <a:ext cx="0" cy="925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343532</xdr:colOff>
      <xdr:row>161</xdr:row>
      <xdr:rowOff>37329</xdr:rowOff>
    </xdr:from>
    <xdr:to>
      <xdr:col>12</xdr:col>
      <xdr:colOff>1113655</xdr:colOff>
      <xdr:row>166</xdr:row>
      <xdr:rowOff>93360</xdr:rowOff>
    </xdr:to>
    <xdr:sp macro="" textlink="">
      <xdr:nvSpPr>
        <xdr:cNvPr id="51" name="テキスト ボックス 50"/>
        <xdr:cNvSpPr txBox="1"/>
      </xdr:nvSpPr>
      <xdr:spPr>
        <a:xfrm>
          <a:off x="11716382" y="34060629"/>
          <a:ext cx="770123" cy="9132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p>
        <a:p>
          <a:r>
            <a:rPr kumimoji="1" lang="ja-JP" altLang="en-US" sz="700"/>
            <a:t>　送信権限者</a:t>
          </a:r>
          <a:endParaRPr kumimoji="1" lang="en-US" altLang="ja-JP"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68"/>
  <sheetViews>
    <sheetView showGridLines="0" tabSelected="1" zoomScale="85" zoomScaleNormal="85" zoomScaleSheetLayoutView="85" workbookViewId="0"/>
  </sheetViews>
  <sheetFormatPr defaultRowHeight="13.5" x14ac:dyDescent="0.15"/>
  <cols>
    <col min="1" max="1" width="3.375" customWidth="1"/>
    <col min="2" max="7" width="15.125" customWidth="1"/>
    <col min="8" max="8" width="4.5" customWidth="1"/>
    <col min="9" max="9" width="17.625" customWidth="1"/>
    <col min="10" max="10" width="15.125" customWidth="1"/>
    <col min="11" max="11" width="5.25" customWidth="1"/>
    <col min="12" max="13" width="15.125" customWidth="1"/>
    <col min="15" max="16" width="14.5" customWidth="1"/>
    <col min="18" max="18" width="14.5" customWidth="1"/>
    <col min="20" max="20" width="14.5" customWidth="1"/>
    <col min="22" max="23" width="14.5" customWidth="1"/>
    <col min="25" max="25" width="14.5" customWidth="1"/>
  </cols>
  <sheetData>
    <row r="1" spans="1:19" ht="17.25" x14ac:dyDescent="0.15">
      <c r="A1" s="1" t="s">
        <v>135</v>
      </c>
      <c r="B1" s="1"/>
      <c r="C1" s="1"/>
      <c r="D1" s="1"/>
      <c r="E1" s="1"/>
      <c r="F1" s="1"/>
      <c r="G1" s="1"/>
      <c r="H1" s="1"/>
      <c r="L1" s="251" t="s">
        <v>128</v>
      </c>
      <c r="M1" s="252"/>
    </row>
    <row r="2" spans="1:19" ht="17.25" x14ac:dyDescent="0.15">
      <c r="A2" s="26" t="s">
        <v>1</v>
      </c>
      <c r="B2" s="1"/>
      <c r="C2" s="1"/>
      <c r="D2" s="1"/>
      <c r="E2" s="1"/>
      <c r="F2" s="1"/>
      <c r="G2" s="1"/>
      <c r="H2" s="1"/>
      <c r="I2" s="1"/>
    </row>
    <row r="3" spans="1:19" x14ac:dyDescent="0.15">
      <c r="A3" s="1"/>
      <c r="B3" s="1"/>
      <c r="C3" s="1"/>
      <c r="D3" s="1"/>
      <c r="E3" s="1"/>
      <c r="F3" s="1"/>
      <c r="G3" s="1"/>
      <c r="H3" s="1"/>
      <c r="M3" s="4" t="s">
        <v>111</v>
      </c>
    </row>
    <row r="4" spans="1:19" ht="36" customHeight="1" x14ac:dyDescent="0.15">
      <c r="A4" s="1"/>
      <c r="B4" s="1"/>
      <c r="C4" s="1"/>
      <c r="D4" s="1"/>
      <c r="E4" s="1"/>
      <c r="F4" s="1"/>
      <c r="G4" s="1"/>
      <c r="J4" s="32" t="s">
        <v>112</v>
      </c>
      <c r="K4" s="258"/>
      <c r="L4" s="258"/>
      <c r="M4" s="258"/>
    </row>
    <row r="5" spans="1:19" ht="28.5" customHeight="1" x14ac:dyDescent="0.15">
      <c r="A5" s="1"/>
      <c r="B5" s="1"/>
      <c r="C5" s="1"/>
      <c r="D5" s="1"/>
      <c r="E5" s="1"/>
      <c r="F5" s="1"/>
      <c r="G5" s="1"/>
      <c r="H5" s="1"/>
      <c r="I5" s="1"/>
    </row>
    <row r="6" spans="1:19" ht="18.75" x14ac:dyDescent="0.15">
      <c r="A6" s="253" t="s">
        <v>113</v>
      </c>
      <c r="B6" s="253"/>
      <c r="C6" s="253"/>
      <c r="D6" s="253"/>
      <c r="E6" s="253"/>
      <c r="F6" s="253"/>
      <c r="G6" s="253"/>
      <c r="H6" s="253"/>
      <c r="I6" s="253"/>
      <c r="J6" s="253"/>
      <c r="K6" s="253"/>
      <c r="L6" s="253"/>
      <c r="M6" s="253"/>
    </row>
    <row r="7" spans="1:19" ht="28.5" customHeight="1" x14ac:dyDescent="0.15">
      <c r="A7" s="1"/>
      <c r="B7" s="1"/>
      <c r="C7" s="1"/>
      <c r="D7" s="1"/>
      <c r="E7" s="1"/>
      <c r="F7" s="1"/>
      <c r="G7" s="1"/>
      <c r="H7" s="1"/>
      <c r="I7" s="1"/>
    </row>
    <row r="8" spans="1:19" s="2" customFormat="1" ht="57.75" customHeight="1" x14ac:dyDescent="0.15">
      <c r="A8" s="27"/>
      <c r="B8" s="254" t="s">
        <v>124</v>
      </c>
      <c r="C8" s="254"/>
      <c r="D8" s="254"/>
      <c r="E8" s="254"/>
      <c r="F8" s="254"/>
      <c r="G8" s="254"/>
      <c r="H8" s="254"/>
      <c r="I8" s="254"/>
      <c r="J8" s="254"/>
      <c r="K8" s="254"/>
      <c r="L8" s="254"/>
      <c r="M8" s="27"/>
    </row>
    <row r="9" spans="1:19" s="2" customFormat="1" ht="33.75" customHeight="1" x14ac:dyDescent="0.15">
      <c r="A9" s="27"/>
      <c r="B9" s="255" t="s">
        <v>136</v>
      </c>
      <c r="C9" s="255"/>
      <c r="D9" s="255"/>
      <c r="E9" s="255"/>
      <c r="F9" s="255"/>
      <c r="G9" s="255"/>
      <c r="H9" s="255"/>
      <c r="I9" s="255"/>
      <c r="J9" s="255"/>
      <c r="K9" s="255"/>
      <c r="L9" s="255"/>
      <c r="M9" s="27"/>
    </row>
    <row r="10" spans="1:19" s="2" customFormat="1" ht="52.5" customHeight="1" x14ac:dyDescent="0.15">
      <c r="A10" s="27"/>
      <c r="B10" s="256" t="s">
        <v>114</v>
      </c>
      <c r="C10" s="256"/>
      <c r="D10" s="256"/>
      <c r="E10" s="256"/>
      <c r="F10" s="256"/>
      <c r="G10" s="256"/>
      <c r="H10" s="256"/>
      <c r="I10" s="256"/>
      <c r="J10" s="256"/>
      <c r="K10" s="256"/>
      <c r="L10" s="256"/>
      <c r="M10" s="27"/>
    </row>
    <row r="11" spans="1:19" s="2" customFormat="1" ht="75.75" customHeight="1" x14ac:dyDescent="0.15">
      <c r="A11" s="27"/>
      <c r="B11" s="254" t="s">
        <v>137</v>
      </c>
      <c r="C11" s="254"/>
      <c r="D11" s="254"/>
      <c r="E11" s="254"/>
      <c r="F11" s="254"/>
      <c r="G11" s="254"/>
      <c r="H11" s="254"/>
      <c r="I11" s="254"/>
      <c r="J11" s="254"/>
      <c r="K11" s="254"/>
      <c r="L11" s="254"/>
      <c r="M11" s="28"/>
      <c r="N11" s="5"/>
      <c r="O11" s="5"/>
      <c r="P11" s="5"/>
      <c r="Q11" s="5"/>
      <c r="R11" s="5"/>
      <c r="S11" s="5"/>
    </row>
    <row r="12" spans="1:19" s="2" customFormat="1" ht="54.75" customHeight="1" x14ac:dyDescent="0.15">
      <c r="A12" s="27"/>
      <c r="B12" s="243" t="s">
        <v>125</v>
      </c>
      <c r="C12" s="243"/>
      <c r="D12" s="243"/>
      <c r="E12" s="243"/>
      <c r="F12" s="243"/>
      <c r="G12" s="243"/>
      <c r="H12" s="243"/>
      <c r="I12" s="243"/>
      <c r="J12" s="243"/>
      <c r="K12" s="243"/>
      <c r="L12" s="243"/>
      <c r="M12" s="28"/>
    </row>
    <row r="13" spans="1:19" s="2" customFormat="1" ht="43.5" customHeight="1" x14ac:dyDescent="0.15">
      <c r="A13" s="27"/>
      <c r="B13" s="256" t="s">
        <v>115</v>
      </c>
      <c r="C13" s="256"/>
      <c r="D13" s="256"/>
      <c r="E13" s="256"/>
      <c r="F13" s="256"/>
      <c r="G13" s="256"/>
      <c r="H13" s="256"/>
      <c r="I13" s="256"/>
      <c r="J13" s="256"/>
      <c r="K13" s="256"/>
      <c r="L13" s="256"/>
      <c r="M13" s="28"/>
      <c r="N13" s="3"/>
    </row>
    <row r="14" spans="1:19" s="2" customFormat="1" ht="14.25" x14ac:dyDescent="0.15">
      <c r="A14" s="27"/>
      <c r="B14" s="42"/>
      <c r="C14" s="42"/>
      <c r="D14" s="42"/>
      <c r="E14" s="42"/>
      <c r="F14" s="42"/>
      <c r="G14" s="42"/>
      <c r="H14" s="42"/>
      <c r="I14" s="42"/>
      <c r="J14" s="42"/>
      <c r="K14" s="42"/>
      <c r="L14" s="42" t="s">
        <v>116</v>
      </c>
      <c r="M14" s="28"/>
      <c r="N14" s="3"/>
    </row>
    <row r="15" spans="1:19" s="2" customFormat="1" ht="14.25" x14ac:dyDescent="0.15">
      <c r="A15" s="27"/>
      <c r="B15" s="42"/>
      <c r="C15" s="42"/>
      <c r="D15" s="42"/>
      <c r="E15" s="42"/>
      <c r="F15" s="42"/>
      <c r="G15" s="42"/>
      <c r="H15" s="42"/>
      <c r="I15" s="42"/>
      <c r="J15" s="42"/>
      <c r="K15" s="42"/>
      <c r="L15" s="42"/>
      <c r="M15" s="28"/>
      <c r="N15" s="3"/>
    </row>
    <row r="16" spans="1:19" s="2" customFormat="1" ht="14.25" customHeight="1" x14ac:dyDescent="0.15">
      <c r="A16" s="27"/>
      <c r="B16" s="254" t="s">
        <v>129</v>
      </c>
      <c r="C16" s="254"/>
      <c r="D16" s="254"/>
      <c r="E16" s="254"/>
      <c r="F16" s="254"/>
      <c r="G16" s="254"/>
      <c r="H16" s="254"/>
      <c r="I16" s="254"/>
      <c r="J16" s="254"/>
      <c r="K16" s="254"/>
      <c r="L16" s="254"/>
      <c r="M16" s="28"/>
    </row>
    <row r="17" spans="1:13" s="2" customFormat="1" ht="32.25" customHeight="1" x14ac:dyDescent="0.15">
      <c r="A17" s="27"/>
      <c r="B17" s="254" t="s">
        <v>119</v>
      </c>
      <c r="C17" s="254"/>
      <c r="D17" s="254"/>
      <c r="E17" s="254"/>
      <c r="F17" s="254"/>
      <c r="G17" s="254"/>
      <c r="H17" s="254"/>
      <c r="I17" s="254"/>
      <c r="J17" s="254"/>
      <c r="K17" s="254"/>
      <c r="L17" s="254"/>
      <c r="M17" s="28"/>
    </row>
    <row r="18" spans="1:13" s="2" customFormat="1" ht="30.95" customHeight="1" x14ac:dyDescent="0.15">
      <c r="A18" s="27"/>
      <c r="B18" s="243" t="s">
        <v>120</v>
      </c>
      <c r="C18" s="243"/>
      <c r="D18" s="243"/>
      <c r="E18" s="243"/>
      <c r="F18" s="243"/>
      <c r="G18" s="243"/>
      <c r="H18" s="243"/>
      <c r="I18" s="243"/>
      <c r="J18" s="243"/>
      <c r="K18" s="243"/>
      <c r="L18" s="243"/>
      <c r="M18" s="28"/>
    </row>
    <row r="19" spans="1:13" s="2" customFormat="1" ht="30.95" customHeight="1" x14ac:dyDescent="0.15">
      <c r="A19" s="27"/>
      <c r="B19" s="243" t="s">
        <v>121</v>
      </c>
      <c r="C19" s="243"/>
      <c r="D19" s="243"/>
      <c r="E19" s="243"/>
      <c r="F19" s="243"/>
      <c r="G19" s="243"/>
      <c r="H19" s="243"/>
      <c r="I19" s="243"/>
      <c r="J19" s="243"/>
      <c r="K19" s="243"/>
      <c r="L19" s="243"/>
      <c r="M19" s="28"/>
    </row>
    <row r="20" spans="1:13" s="2" customFormat="1" ht="14.25" x14ac:dyDescent="0.15">
      <c r="A20" s="27"/>
      <c r="B20" s="243" t="s">
        <v>122</v>
      </c>
      <c r="C20" s="243"/>
      <c r="D20" s="243"/>
      <c r="E20" s="243"/>
      <c r="F20" s="243"/>
      <c r="G20" s="243"/>
      <c r="H20" s="243"/>
      <c r="I20" s="243"/>
      <c r="J20" s="243"/>
      <c r="K20" s="243"/>
      <c r="L20" s="243"/>
      <c r="M20" s="28"/>
    </row>
    <row r="21" spans="1:13" s="2" customFormat="1" ht="30.95" customHeight="1" x14ac:dyDescent="0.15">
      <c r="A21" s="27"/>
      <c r="B21" s="243" t="s">
        <v>123</v>
      </c>
      <c r="C21" s="244"/>
      <c r="D21" s="244"/>
      <c r="E21" s="244"/>
      <c r="F21" s="244"/>
      <c r="G21" s="244"/>
      <c r="H21" s="244"/>
      <c r="I21" s="244"/>
      <c r="J21" s="244"/>
      <c r="K21" s="244"/>
      <c r="L21" s="244"/>
      <c r="M21" s="28"/>
    </row>
    <row r="22" spans="1:13" ht="17.25" x14ac:dyDescent="0.15">
      <c r="M22" s="25" t="s">
        <v>2</v>
      </c>
    </row>
    <row r="23" spans="1:13" ht="13.5" customHeight="1" thickBot="1" x14ac:dyDescent="0.2">
      <c r="B23" s="23" t="s">
        <v>67</v>
      </c>
      <c r="C23" s="67" t="s">
        <v>126</v>
      </c>
      <c r="D23" s="68"/>
      <c r="E23" s="23" t="s">
        <v>70</v>
      </c>
      <c r="F23" s="67" t="s">
        <v>127</v>
      </c>
      <c r="G23" s="68"/>
    </row>
    <row r="24" spans="1:13" ht="13.5" customHeight="1" x14ac:dyDescent="0.15">
      <c r="J24" s="245" t="s">
        <v>62</v>
      </c>
      <c r="K24" s="247" t="s">
        <v>63</v>
      </c>
      <c r="L24" s="247"/>
      <c r="M24" s="248"/>
    </row>
    <row r="25" spans="1:13" ht="13.5" customHeight="1" thickBot="1" x14ac:dyDescent="0.2">
      <c r="A25" s="22" t="s">
        <v>3</v>
      </c>
      <c r="J25" s="246"/>
      <c r="K25" s="249"/>
      <c r="L25" s="249"/>
      <c r="M25" s="250"/>
    </row>
    <row r="26" spans="1:13" ht="13.5" customHeight="1" x14ac:dyDescent="0.15">
      <c r="A26" s="40"/>
      <c r="H26" s="40"/>
      <c r="I26" s="40"/>
      <c r="J26" s="19"/>
      <c r="K26" s="19"/>
      <c r="L26" s="19"/>
      <c r="M26" s="19"/>
    </row>
    <row r="27" spans="1:13" ht="13.5" customHeight="1" x14ac:dyDescent="0.15">
      <c r="A27" s="40"/>
      <c r="B27" s="40"/>
      <c r="C27" s="40"/>
      <c r="D27" s="40"/>
      <c r="E27" s="40"/>
      <c r="F27" s="40"/>
      <c r="G27" s="40"/>
      <c r="H27" s="40"/>
      <c r="I27" s="40"/>
      <c r="J27" s="19"/>
      <c r="K27" s="19"/>
      <c r="L27" s="19"/>
      <c r="M27" s="19"/>
    </row>
    <row r="28" spans="1:13" ht="14.25" x14ac:dyDescent="0.15">
      <c r="A28" s="215"/>
      <c r="B28" s="216" t="s">
        <v>4</v>
      </c>
      <c r="C28" s="59">
        <v>425205</v>
      </c>
      <c r="D28" s="257"/>
      <c r="E28" s="218" t="s">
        <v>4</v>
      </c>
      <c r="F28" s="59">
        <v>755102</v>
      </c>
      <c r="G28" s="40"/>
      <c r="H28" s="40"/>
      <c r="I28" s="40"/>
      <c r="J28" s="40"/>
      <c r="K28" s="40"/>
      <c r="L28" s="40"/>
      <c r="M28" s="40"/>
    </row>
    <row r="29" spans="1:13" x14ac:dyDescent="0.15">
      <c r="A29" s="215"/>
      <c r="B29" s="216"/>
      <c r="C29" s="60" t="s">
        <v>5</v>
      </c>
      <c r="D29" s="257"/>
      <c r="E29" s="218"/>
      <c r="F29" s="63" t="s">
        <v>6</v>
      </c>
      <c r="G29" s="40"/>
      <c r="H29" s="40"/>
      <c r="I29" s="40"/>
      <c r="J29" s="40"/>
      <c r="K29" s="40"/>
      <c r="L29" s="40"/>
      <c r="M29" s="40"/>
    </row>
    <row r="30" spans="1:13" x14ac:dyDescent="0.15">
      <c r="A30" s="38" t="s">
        <v>7</v>
      </c>
      <c r="B30" s="120" t="s">
        <v>8</v>
      </c>
      <c r="C30" s="69"/>
      <c r="D30" s="64"/>
      <c r="E30" s="64"/>
      <c r="F30" s="64"/>
      <c r="G30" s="40"/>
      <c r="H30" s="40"/>
      <c r="I30" s="40"/>
      <c r="J30" s="40"/>
      <c r="K30" s="40"/>
      <c r="L30" s="40"/>
      <c r="M30" s="40"/>
    </row>
    <row r="31" spans="1:13" x14ac:dyDescent="0.15">
      <c r="A31" s="38" t="s">
        <v>9</v>
      </c>
      <c r="B31" s="120" t="s">
        <v>10</v>
      </c>
      <c r="C31" s="70"/>
      <c r="D31" s="62"/>
      <c r="E31" s="62"/>
      <c r="F31" s="62"/>
      <c r="G31" s="40"/>
      <c r="H31" s="40"/>
      <c r="I31" s="40"/>
      <c r="J31" s="40"/>
      <c r="K31" s="40"/>
      <c r="L31" s="40"/>
      <c r="M31" s="40"/>
    </row>
    <row r="32" spans="1:13" x14ac:dyDescent="0.15">
      <c r="A32" s="38" t="s">
        <v>11</v>
      </c>
      <c r="B32" s="120" t="s">
        <v>12</v>
      </c>
      <c r="C32" s="70"/>
      <c r="D32" s="65"/>
      <c r="E32" s="65"/>
      <c r="F32" s="65"/>
      <c r="G32" s="40"/>
      <c r="H32" s="40"/>
      <c r="I32" s="40"/>
      <c r="J32" s="40"/>
      <c r="K32" s="40"/>
      <c r="L32" s="40"/>
      <c r="M32" s="40"/>
    </row>
    <row r="33" spans="1:13" x14ac:dyDescent="0.15">
      <c r="A33" s="38" t="s">
        <v>13</v>
      </c>
      <c r="B33" s="39" t="s">
        <v>156</v>
      </c>
      <c r="C33" s="77" t="str">
        <f>IF(G39="","",SUM(G39:G44))</f>
        <v/>
      </c>
      <c r="D33" s="66" t="s">
        <v>108</v>
      </c>
      <c r="E33" s="65"/>
      <c r="F33" s="65"/>
      <c r="G33" s="40"/>
      <c r="H33" s="40"/>
      <c r="I33" s="40"/>
      <c r="J33" s="40"/>
      <c r="K33" s="40"/>
      <c r="L33" s="40"/>
      <c r="M33" s="40"/>
    </row>
    <row r="34" spans="1:13" x14ac:dyDescent="0.15">
      <c r="A34" s="7"/>
      <c r="B34" s="40"/>
      <c r="C34" s="40"/>
      <c r="D34" s="40"/>
      <c r="E34" s="40"/>
      <c r="F34" s="40"/>
      <c r="G34" s="40"/>
      <c r="H34" s="40"/>
      <c r="I34" s="40"/>
      <c r="J34" s="40"/>
      <c r="K34" s="40"/>
      <c r="L34" s="40"/>
      <c r="M34" s="40"/>
    </row>
    <row r="35" spans="1:13" x14ac:dyDescent="0.15">
      <c r="A35" s="7"/>
      <c r="B35" s="40"/>
      <c r="C35" s="40"/>
      <c r="D35" s="40"/>
      <c r="E35" s="40"/>
      <c r="F35" s="40"/>
      <c r="G35" s="40"/>
      <c r="H35" s="40"/>
      <c r="I35" s="40"/>
      <c r="J35" s="40"/>
      <c r="K35" s="40"/>
      <c r="L35" s="40"/>
      <c r="M35" s="40"/>
    </row>
    <row r="36" spans="1:13" x14ac:dyDescent="0.15">
      <c r="A36" s="40"/>
      <c r="B36" s="85" t="s">
        <v>109</v>
      </c>
      <c r="C36" s="85" t="s">
        <v>14</v>
      </c>
      <c r="D36" s="85"/>
      <c r="E36" s="85"/>
      <c r="F36" s="85"/>
      <c r="G36" s="85"/>
      <c r="H36" s="40"/>
      <c r="I36" s="40"/>
      <c r="J36" s="40"/>
      <c r="K36" s="40"/>
      <c r="L36" s="40"/>
      <c r="M36" s="40"/>
    </row>
    <row r="37" spans="1:13" ht="13.5" customHeight="1" x14ac:dyDescent="0.15">
      <c r="A37" s="40"/>
      <c r="B37" s="242" t="s">
        <v>110</v>
      </c>
      <c r="C37" s="105" t="s">
        <v>99</v>
      </c>
      <c r="D37" s="118" t="s">
        <v>101</v>
      </c>
      <c r="E37" s="105" t="s">
        <v>102</v>
      </c>
      <c r="F37" s="105" t="s">
        <v>104</v>
      </c>
      <c r="G37" s="118" t="s">
        <v>160</v>
      </c>
      <c r="H37" s="40"/>
      <c r="I37" s="40"/>
      <c r="J37" s="40"/>
      <c r="K37" s="40"/>
      <c r="L37" s="40"/>
      <c r="M37" s="40"/>
    </row>
    <row r="38" spans="1:13" ht="13.5" customHeight="1" x14ac:dyDescent="0.15">
      <c r="A38" s="40"/>
      <c r="B38" s="242"/>
      <c r="C38" s="106" t="s">
        <v>100</v>
      </c>
      <c r="D38" s="115" t="s">
        <v>17</v>
      </c>
      <c r="E38" s="106" t="s">
        <v>103</v>
      </c>
      <c r="F38" s="106" t="s">
        <v>105</v>
      </c>
      <c r="G38" s="115" t="s">
        <v>19</v>
      </c>
      <c r="H38" s="40"/>
      <c r="I38" s="40"/>
      <c r="J38" s="40"/>
      <c r="K38" s="40"/>
      <c r="L38" s="40"/>
      <c r="M38" s="40"/>
    </row>
    <row r="39" spans="1:13" x14ac:dyDescent="0.15">
      <c r="A39" s="40"/>
      <c r="B39" s="236"/>
      <c r="C39" s="71"/>
      <c r="D39" s="238"/>
      <c r="E39" s="72"/>
      <c r="F39" s="72"/>
      <c r="G39" s="240"/>
      <c r="H39" s="40"/>
      <c r="I39" s="40"/>
      <c r="J39" s="40"/>
      <c r="K39" s="40"/>
      <c r="L39" s="40"/>
      <c r="M39" s="40"/>
    </row>
    <row r="40" spans="1:13" x14ac:dyDescent="0.15">
      <c r="A40" s="40"/>
      <c r="B40" s="237"/>
      <c r="C40" s="73"/>
      <c r="D40" s="239"/>
      <c r="E40" s="74"/>
      <c r="F40" s="74"/>
      <c r="G40" s="241"/>
      <c r="H40" s="40"/>
      <c r="I40" s="40"/>
      <c r="J40" s="40"/>
      <c r="K40" s="40"/>
      <c r="L40" s="40"/>
      <c r="M40" s="40"/>
    </row>
    <row r="41" spans="1:13" x14ac:dyDescent="0.15">
      <c r="A41" s="40"/>
      <c r="B41" s="236"/>
      <c r="C41" s="71"/>
      <c r="D41" s="238"/>
      <c r="E41" s="72"/>
      <c r="F41" s="72"/>
      <c r="G41" s="240"/>
      <c r="H41" s="40"/>
      <c r="I41" s="40"/>
      <c r="J41" s="40"/>
      <c r="K41" s="40"/>
      <c r="L41" s="40"/>
      <c r="M41" s="40"/>
    </row>
    <row r="42" spans="1:13" x14ac:dyDescent="0.15">
      <c r="A42" s="40"/>
      <c r="B42" s="237"/>
      <c r="C42" s="73"/>
      <c r="D42" s="239"/>
      <c r="E42" s="74"/>
      <c r="F42" s="74"/>
      <c r="G42" s="241"/>
      <c r="H42" s="40"/>
      <c r="I42" s="40"/>
      <c r="J42" s="40"/>
      <c r="K42" s="40"/>
      <c r="L42" s="40"/>
      <c r="M42" s="40"/>
    </row>
    <row r="43" spans="1:13" x14ac:dyDescent="0.15">
      <c r="A43" s="40"/>
      <c r="B43" s="236"/>
      <c r="C43" s="71"/>
      <c r="D43" s="238"/>
      <c r="E43" s="72"/>
      <c r="F43" s="72"/>
      <c r="G43" s="240"/>
      <c r="H43" s="40"/>
      <c r="I43" s="40"/>
      <c r="J43" s="40"/>
      <c r="K43" s="40"/>
      <c r="L43" s="40"/>
      <c r="M43" s="40"/>
    </row>
    <row r="44" spans="1:13" x14ac:dyDescent="0.15">
      <c r="A44" s="40"/>
      <c r="B44" s="237"/>
      <c r="C44" s="73"/>
      <c r="D44" s="239"/>
      <c r="E44" s="74"/>
      <c r="F44" s="74"/>
      <c r="G44" s="241"/>
      <c r="H44" s="40"/>
      <c r="I44" s="40"/>
      <c r="J44" s="40"/>
      <c r="K44" s="40"/>
      <c r="L44" s="40"/>
      <c r="M44" s="40"/>
    </row>
    <row r="45" spans="1:13" x14ac:dyDescent="0.15">
      <c r="A45" s="7"/>
      <c r="B45" s="40"/>
      <c r="C45" s="40"/>
      <c r="D45" s="40"/>
      <c r="E45" s="40"/>
      <c r="F45" s="40"/>
      <c r="G45" s="40"/>
      <c r="H45" s="40"/>
      <c r="I45" s="40"/>
      <c r="J45" s="40"/>
      <c r="K45" s="40"/>
      <c r="L45" s="40"/>
      <c r="M45" s="40"/>
    </row>
    <row r="46" spans="1:13" x14ac:dyDescent="0.15">
      <c r="A46" s="7"/>
      <c r="B46" s="40"/>
      <c r="C46" s="40"/>
      <c r="D46" s="40"/>
      <c r="E46" s="40"/>
      <c r="F46" s="40"/>
      <c r="G46" s="40"/>
      <c r="H46" s="40"/>
      <c r="I46" s="40"/>
      <c r="J46" s="40"/>
      <c r="K46" s="40"/>
      <c r="L46" s="40"/>
      <c r="M46" s="40"/>
    </row>
    <row r="47" spans="1:13" x14ac:dyDescent="0.15">
      <c r="A47" s="7"/>
      <c r="B47" s="24" t="s">
        <v>75</v>
      </c>
      <c r="C47" s="40"/>
      <c r="D47" s="40"/>
      <c r="E47" s="24" t="s">
        <v>76</v>
      </c>
      <c r="F47" s="40"/>
      <c r="G47" s="40"/>
      <c r="H47" s="40"/>
      <c r="I47" s="40"/>
      <c r="J47" s="40"/>
      <c r="K47" s="40"/>
      <c r="L47" s="40"/>
      <c r="M47" s="40"/>
    </row>
    <row r="48" spans="1:13" x14ac:dyDescent="0.15">
      <c r="A48" s="7"/>
      <c r="B48" s="121"/>
      <c r="C48" s="121"/>
      <c r="D48" s="227"/>
      <c r="E48" s="228"/>
      <c r="F48" s="228"/>
      <c r="G48" s="121"/>
      <c r="H48" s="43"/>
      <c r="I48" s="43"/>
      <c r="J48" s="227"/>
      <c r="K48" s="228"/>
      <c r="L48" s="40"/>
      <c r="M48" s="40"/>
    </row>
    <row r="49" spans="1:13" x14ac:dyDescent="0.15">
      <c r="A49" s="7"/>
      <c r="B49" s="121"/>
      <c r="C49" s="121"/>
      <c r="D49" s="227"/>
      <c r="E49" s="228"/>
      <c r="F49" s="228"/>
      <c r="G49" s="121"/>
      <c r="H49" s="43"/>
      <c r="I49" s="43"/>
      <c r="J49" s="227"/>
      <c r="K49" s="228"/>
      <c r="L49" s="40"/>
      <c r="M49" s="40"/>
    </row>
    <row r="50" spans="1:13" x14ac:dyDescent="0.15">
      <c r="A50" s="7"/>
      <c r="B50" s="21"/>
      <c r="C50" s="21"/>
      <c r="D50" s="21"/>
      <c r="E50" s="21"/>
      <c r="F50" s="21"/>
      <c r="G50" s="21"/>
      <c r="H50" s="21"/>
      <c r="I50" s="43"/>
      <c r="J50" s="21"/>
      <c r="K50" s="21"/>
      <c r="L50" s="40"/>
      <c r="M50" s="40"/>
    </row>
    <row r="51" spans="1:13" x14ac:dyDescent="0.15">
      <c r="A51" s="7"/>
      <c r="B51" s="21"/>
      <c r="C51" s="21"/>
      <c r="D51" s="21"/>
      <c r="E51" s="21"/>
      <c r="F51" s="21"/>
      <c r="G51" s="21"/>
      <c r="H51" s="21"/>
      <c r="I51" s="21"/>
      <c r="J51" s="21"/>
      <c r="K51" s="21"/>
      <c r="L51" s="40"/>
      <c r="M51" s="40"/>
    </row>
    <row r="52" spans="1:13" x14ac:dyDescent="0.15">
      <c r="A52" s="7"/>
      <c r="B52" s="40"/>
      <c r="C52" s="40"/>
      <c r="D52" s="40"/>
      <c r="E52" s="40"/>
      <c r="F52" s="40"/>
      <c r="G52" s="40"/>
      <c r="H52" s="40"/>
      <c r="I52" s="40"/>
      <c r="J52" s="40"/>
      <c r="K52" s="40"/>
      <c r="L52" s="40"/>
      <c r="M52" s="40"/>
    </row>
    <row r="53" spans="1:13" x14ac:dyDescent="0.15">
      <c r="A53" s="40"/>
      <c r="B53" s="40"/>
      <c r="C53" s="40"/>
      <c r="D53" s="40"/>
      <c r="E53" s="40"/>
      <c r="F53" s="40"/>
      <c r="G53" s="40"/>
      <c r="H53" s="40"/>
      <c r="I53" s="40"/>
      <c r="J53" s="40"/>
      <c r="K53" s="40"/>
      <c r="L53" s="40"/>
      <c r="M53" s="40"/>
    </row>
    <row r="54" spans="1:13" ht="13.5" customHeight="1" x14ac:dyDescent="0.15">
      <c r="A54" s="6"/>
      <c r="B54" s="40"/>
      <c r="C54" s="40"/>
      <c r="D54" s="40"/>
      <c r="E54" s="40"/>
      <c r="F54" s="40"/>
      <c r="G54" s="40"/>
      <c r="H54" s="40"/>
      <c r="I54" s="40"/>
      <c r="J54" s="40"/>
      <c r="K54" s="40"/>
      <c r="L54" s="40"/>
      <c r="M54" s="40"/>
    </row>
    <row r="55" spans="1:13" ht="13.5" customHeight="1" x14ac:dyDescent="0.15">
      <c r="A55" s="6"/>
      <c r="B55" s="40"/>
      <c r="C55" s="40"/>
      <c r="D55" s="40"/>
      <c r="E55" s="40"/>
      <c r="F55" s="40"/>
      <c r="G55" s="40"/>
      <c r="H55" s="40"/>
      <c r="I55" s="40"/>
      <c r="J55" s="40"/>
      <c r="K55" s="40"/>
      <c r="L55" s="40"/>
      <c r="M55" s="40"/>
    </row>
    <row r="56" spans="1:13" s="113" customFormat="1" ht="18" customHeight="1" x14ac:dyDescent="0.15">
      <c r="A56" s="125" t="s">
        <v>157</v>
      </c>
      <c r="B56" s="126"/>
      <c r="C56" s="126"/>
      <c r="D56" s="126"/>
      <c r="E56" s="127"/>
      <c r="F56" s="127"/>
      <c r="G56" s="127"/>
      <c r="H56" s="127"/>
      <c r="I56" s="127"/>
      <c r="J56" s="123"/>
      <c r="K56" s="112"/>
      <c r="L56" s="112"/>
      <c r="M56" s="112"/>
    </row>
    <row r="57" spans="1:13" ht="13.5" customHeight="1" x14ac:dyDescent="0.15">
      <c r="A57" s="128"/>
      <c r="B57" s="129"/>
      <c r="C57" s="130"/>
      <c r="D57" s="130"/>
      <c r="E57" s="130"/>
      <c r="F57" s="130"/>
      <c r="G57" s="130"/>
      <c r="H57" s="129"/>
      <c r="I57" s="129"/>
      <c r="J57" s="124"/>
      <c r="K57" s="40"/>
      <c r="L57" s="40"/>
      <c r="M57" s="40"/>
    </row>
    <row r="58" spans="1:13" ht="13.5" customHeight="1" x14ac:dyDescent="0.15">
      <c r="A58" s="229"/>
      <c r="B58" s="230" t="s">
        <v>4</v>
      </c>
      <c r="C58" s="131">
        <v>425207</v>
      </c>
      <c r="D58" s="132"/>
      <c r="E58" s="231" t="s">
        <v>4</v>
      </c>
      <c r="F58" s="131">
        <v>425202</v>
      </c>
      <c r="G58" s="130"/>
      <c r="H58" s="129"/>
      <c r="I58" s="129"/>
      <c r="J58" s="124"/>
      <c r="K58" s="40"/>
      <c r="L58" s="40"/>
      <c r="M58" s="40"/>
    </row>
    <row r="59" spans="1:13" ht="13.5" customHeight="1" x14ac:dyDescent="0.15">
      <c r="A59" s="229"/>
      <c r="B59" s="230"/>
      <c r="C59" s="234" t="s">
        <v>21</v>
      </c>
      <c r="D59" s="132"/>
      <c r="E59" s="232"/>
      <c r="F59" s="234" t="s">
        <v>71</v>
      </c>
      <c r="G59" s="130"/>
      <c r="H59" s="129"/>
      <c r="I59" s="129"/>
      <c r="J59" s="124"/>
      <c r="K59" s="40"/>
      <c r="L59" s="40"/>
      <c r="M59" s="40"/>
    </row>
    <row r="60" spans="1:13" ht="13.5" customHeight="1" x14ac:dyDescent="0.15">
      <c r="A60" s="229"/>
      <c r="B60" s="230"/>
      <c r="C60" s="235"/>
      <c r="D60" s="132"/>
      <c r="E60" s="233"/>
      <c r="F60" s="235"/>
      <c r="G60" s="130"/>
      <c r="H60" s="129"/>
      <c r="I60" s="129"/>
      <c r="J60" s="124"/>
      <c r="K60" s="40"/>
      <c r="L60" s="40"/>
      <c r="M60" s="40"/>
    </row>
    <row r="61" spans="1:13" ht="13.5" customHeight="1" x14ac:dyDescent="0.15">
      <c r="A61" s="133" t="s">
        <v>7</v>
      </c>
      <c r="B61" s="134" t="s">
        <v>22</v>
      </c>
      <c r="C61" s="135"/>
      <c r="D61" s="136" t="s">
        <v>7</v>
      </c>
      <c r="E61" s="134" t="s">
        <v>8</v>
      </c>
      <c r="F61" s="137"/>
      <c r="G61" s="138"/>
      <c r="H61" s="129"/>
      <c r="I61" s="129"/>
      <c r="J61" s="124"/>
      <c r="K61" s="40"/>
      <c r="L61" s="40"/>
      <c r="M61" s="40"/>
    </row>
    <row r="62" spans="1:13" ht="13.5" customHeight="1" x14ac:dyDescent="0.15">
      <c r="A62" s="133" t="s">
        <v>9</v>
      </c>
      <c r="B62" s="134" t="s">
        <v>23</v>
      </c>
      <c r="C62" s="135"/>
      <c r="D62" s="136" t="s">
        <v>9</v>
      </c>
      <c r="E62" s="134" t="s">
        <v>10</v>
      </c>
      <c r="F62" s="137"/>
      <c r="G62" s="130"/>
      <c r="H62" s="129"/>
      <c r="I62" s="129"/>
      <c r="J62" s="124"/>
      <c r="K62" s="40"/>
      <c r="L62" s="40"/>
      <c r="M62" s="40"/>
    </row>
    <row r="63" spans="1:13" ht="13.5" customHeight="1" x14ac:dyDescent="0.15">
      <c r="A63" s="133" t="s">
        <v>11</v>
      </c>
      <c r="B63" s="134" t="s">
        <v>24</v>
      </c>
      <c r="C63" s="135"/>
      <c r="D63" s="136" t="s">
        <v>11</v>
      </c>
      <c r="E63" s="134" t="s">
        <v>12</v>
      </c>
      <c r="F63" s="139"/>
      <c r="G63" s="138"/>
      <c r="H63" s="129"/>
      <c r="I63" s="129"/>
      <c r="J63" s="124"/>
      <c r="K63" s="40"/>
      <c r="L63" s="40"/>
      <c r="M63" s="40"/>
    </row>
    <row r="64" spans="1:13" ht="13.5" customHeight="1" x14ac:dyDescent="0.15">
      <c r="A64" s="133" t="s">
        <v>13</v>
      </c>
      <c r="B64" s="134" t="s">
        <v>25</v>
      </c>
      <c r="C64" s="135"/>
      <c r="D64" s="140"/>
      <c r="E64" s="221"/>
      <c r="F64" s="221"/>
      <c r="G64" s="221"/>
      <c r="H64" s="129"/>
      <c r="I64" s="129"/>
      <c r="J64" s="124"/>
      <c r="K64" s="40"/>
      <c r="L64" s="40"/>
      <c r="M64" s="40"/>
    </row>
    <row r="65" spans="1:13" ht="13.5" customHeight="1" x14ac:dyDescent="0.15">
      <c r="A65" s="133" t="s">
        <v>26</v>
      </c>
      <c r="B65" s="134" t="s">
        <v>27</v>
      </c>
      <c r="C65" s="135"/>
      <c r="D65" s="141"/>
      <c r="E65" s="221"/>
      <c r="F65" s="221"/>
      <c r="G65" s="221"/>
      <c r="H65" s="129"/>
      <c r="I65" s="129"/>
      <c r="J65" s="124"/>
      <c r="K65" s="40"/>
      <c r="L65" s="40"/>
      <c r="M65" s="40"/>
    </row>
    <row r="66" spans="1:13" ht="13.5" customHeight="1" x14ac:dyDescent="0.15">
      <c r="A66" s="133" t="s">
        <v>28</v>
      </c>
      <c r="B66" s="134" t="s">
        <v>29</v>
      </c>
      <c r="C66" s="135"/>
      <c r="D66" s="141"/>
      <c r="E66" s="221"/>
      <c r="F66" s="221"/>
      <c r="G66" s="221"/>
      <c r="H66" s="129"/>
      <c r="I66" s="129"/>
      <c r="J66" s="124"/>
      <c r="K66" s="40"/>
      <c r="L66" s="40"/>
      <c r="M66" s="40"/>
    </row>
    <row r="67" spans="1:13" ht="13.5" customHeight="1" x14ac:dyDescent="0.15">
      <c r="A67" s="133" t="s">
        <v>30</v>
      </c>
      <c r="B67" s="134" t="s">
        <v>31</v>
      </c>
      <c r="C67" s="142"/>
      <c r="D67" s="138"/>
      <c r="E67" s="221"/>
      <c r="F67" s="221"/>
      <c r="G67" s="221"/>
      <c r="H67" s="129"/>
      <c r="I67" s="129"/>
      <c r="J67" s="124"/>
      <c r="K67" s="40"/>
      <c r="L67" s="40"/>
      <c r="M67" s="40"/>
    </row>
    <row r="68" spans="1:13" ht="13.5" customHeight="1" x14ac:dyDescent="0.15">
      <c r="A68" s="133" t="s">
        <v>32</v>
      </c>
      <c r="B68" s="134" t="s">
        <v>33</v>
      </c>
      <c r="C68" s="143"/>
      <c r="D68" s="141"/>
      <c r="E68" s="221"/>
      <c r="F68" s="221"/>
      <c r="G68" s="221"/>
      <c r="H68" s="129"/>
      <c r="I68" s="129"/>
      <c r="J68" s="124"/>
      <c r="K68" s="40"/>
      <c r="L68" s="40"/>
      <c r="M68" s="40"/>
    </row>
    <row r="69" spans="1:13" ht="13.5" customHeight="1" x14ac:dyDescent="0.15">
      <c r="A69" s="133" t="s">
        <v>34</v>
      </c>
      <c r="B69" s="134" t="s">
        <v>12</v>
      </c>
      <c r="C69" s="139"/>
      <c r="D69" s="138"/>
      <c r="E69" s="221"/>
      <c r="F69" s="221"/>
      <c r="G69" s="221"/>
      <c r="H69" s="129"/>
      <c r="I69" s="129"/>
      <c r="J69" s="124"/>
      <c r="K69" s="40"/>
      <c r="L69" s="40"/>
      <c r="M69" s="40"/>
    </row>
    <row r="70" spans="1:13" ht="13.5" customHeight="1" x14ac:dyDescent="0.15">
      <c r="A70" s="133" t="s">
        <v>35</v>
      </c>
      <c r="B70" s="134" t="s">
        <v>36</v>
      </c>
      <c r="C70" s="137"/>
      <c r="D70" s="141"/>
      <c r="E70" s="221"/>
      <c r="F70" s="221"/>
      <c r="G70" s="221"/>
      <c r="H70" s="129"/>
      <c r="I70" s="129"/>
      <c r="J70" s="124"/>
      <c r="K70" s="40"/>
      <c r="L70" s="40"/>
      <c r="M70" s="40"/>
    </row>
    <row r="71" spans="1:13" ht="27" customHeight="1" x14ac:dyDescent="0.15">
      <c r="A71" s="133" t="s">
        <v>37</v>
      </c>
      <c r="B71" s="134" t="s">
        <v>65</v>
      </c>
      <c r="C71" s="144"/>
      <c r="D71" s="138"/>
      <c r="E71" s="221"/>
      <c r="F71" s="221"/>
      <c r="G71" s="221"/>
      <c r="H71" s="129"/>
      <c r="I71" s="129"/>
      <c r="J71" s="124"/>
      <c r="K71" s="40"/>
      <c r="L71" s="40"/>
      <c r="M71" s="40"/>
    </row>
    <row r="72" spans="1:13" ht="13.5" customHeight="1" x14ac:dyDescent="0.15">
      <c r="A72" s="145"/>
      <c r="B72" s="129"/>
      <c r="C72" s="129"/>
      <c r="D72" s="129"/>
      <c r="E72" s="129"/>
      <c r="F72" s="129"/>
      <c r="G72" s="129"/>
      <c r="H72" s="129"/>
      <c r="I72" s="129"/>
      <c r="J72" s="124"/>
      <c r="K72" s="40"/>
      <c r="L72" s="40"/>
      <c r="M72" s="40"/>
    </row>
    <row r="73" spans="1:13" ht="13.5" customHeight="1" x14ac:dyDescent="0.15">
      <c r="A73" s="129"/>
      <c r="B73" s="146" t="s">
        <v>146</v>
      </c>
      <c r="C73" s="146" t="s">
        <v>147</v>
      </c>
      <c r="D73" s="146" t="s">
        <v>148</v>
      </c>
      <c r="E73" s="146" t="s">
        <v>149</v>
      </c>
      <c r="F73" s="146" t="s">
        <v>87</v>
      </c>
      <c r="G73" s="147"/>
      <c r="H73" s="129"/>
      <c r="I73" s="148"/>
      <c r="J73" s="124"/>
      <c r="K73" s="40"/>
      <c r="L73" s="40"/>
      <c r="M73" s="40"/>
    </row>
    <row r="74" spans="1:13" ht="13.5" customHeight="1" x14ac:dyDescent="0.15">
      <c r="A74" s="129"/>
      <c r="B74" s="222" t="s">
        <v>85</v>
      </c>
      <c r="C74" s="224" t="s">
        <v>90</v>
      </c>
      <c r="D74" s="224" t="s">
        <v>91</v>
      </c>
      <c r="E74" s="224" t="s">
        <v>92</v>
      </c>
      <c r="F74" s="224" t="s">
        <v>18</v>
      </c>
      <c r="G74" s="146"/>
      <c r="H74" s="149"/>
      <c r="I74" s="150" t="s">
        <v>83</v>
      </c>
      <c r="J74" s="124"/>
      <c r="K74" s="40"/>
      <c r="L74" s="40"/>
      <c r="M74" s="40"/>
    </row>
    <row r="75" spans="1:13" ht="13.5" customHeight="1" x14ac:dyDescent="0.15">
      <c r="A75" s="129"/>
      <c r="B75" s="223"/>
      <c r="C75" s="225"/>
      <c r="D75" s="226"/>
      <c r="E75" s="226"/>
      <c r="F75" s="225"/>
      <c r="G75" s="146"/>
      <c r="H75" s="149"/>
      <c r="I75" s="151" t="s">
        <v>40</v>
      </c>
      <c r="J75" s="124"/>
      <c r="K75" s="40"/>
      <c r="L75" s="40"/>
      <c r="M75" s="40"/>
    </row>
    <row r="76" spans="1:13" ht="13.5" customHeight="1" x14ac:dyDescent="0.15">
      <c r="A76" s="129"/>
      <c r="B76" s="152" t="s">
        <v>95</v>
      </c>
      <c r="C76" s="153" t="s">
        <v>74</v>
      </c>
      <c r="D76" s="154" t="s">
        <v>42</v>
      </c>
      <c r="E76" s="152" t="s">
        <v>43</v>
      </c>
      <c r="F76" s="153" t="s">
        <v>39</v>
      </c>
      <c r="G76" s="155"/>
      <c r="H76" s="149"/>
      <c r="I76" s="156" t="s">
        <v>41</v>
      </c>
      <c r="J76" s="124"/>
      <c r="K76" s="40"/>
      <c r="L76" s="40"/>
      <c r="M76" s="40"/>
    </row>
    <row r="77" spans="1:13" ht="13.5" customHeight="1" x14ac:dyDescent="0.15">
      <c r="A77" s="129"/>
      <c r="B77" s="157"/>
      <c r="C77" s="211"/>
      <c r="D77" s="158"/>
      <c r="E77" s="158"/>
      <c r="F77" s="219"/>
      <c r="G77" s="159"/>
      <c r="H77" s="160"/>
      <c r="I77" s="213"/>
      <c r="J77" s="124"/>
      <c r="K77" s="40"/>
      <c r="L77" s="40"/>
      <c r="M77" s="40"/>
    </row>
    <row r="78" spans="1:13" ht="13.5" customHeight="1" x14ac:dyDescent="0.15">
      <c r="A78" s="129"/>
      <c r="B78" s="161"/>
      <c r="C78" s="212"/>
      <c r="D78" s="162"/>
      <c r="E78" s="162"/>
      <c r="F78" s="220"/>
      <c r="G78" s="159"/>
      <c r="H78" s="160"/>
      <c r="I78" s="214"/>
      <c r="J78" s="124"/>
      <c r="K78" s="40"/>
      <c r="L78" s="40"/>
      <c r="M78" s="40"/>
    </row>
    <row r="79" spans="1:13" ht="13.5" customHeight="1" x14ac:dyDescent="0.15">
      <c r="A79" s="129"/>
      <c r="B79" s="157"/>
      <c r="C79" s="211"/>
      <c r="D79" s="158"/>
      <c r="E79" s="158"/>
      <c r="F79" s="219"/>
      <c r="G79" s="159"/>
      <c r="H79" s="160"/>
      <c r="I79" s="213"/>
      <c r="J79" s="124"/>
      <c r="K79" s="40"/>
      <c r="L79" s="40"/>
      <c r="M79" s="40"/>
    </row>
    <row r="80" spans="1:13" ht="13.5" customHeight="1" x14ac:dyDescent="0.15">
      <c r="A80" s="129"/>
      <c r="B80" s="161"/>
      <c r="C80" s="212"/>
      <c r="D80" s="162"/>
      <c r="E80" s="162"/>
      <c r="F80" s="220"/>
      <c r="G80" s="159"/>
      <c r="H80" s="160"/>
      <c r="I80" s="214"/>
      <c r="J80" s="124"/>
      <c r="K80" s="40"/>
      <c r="L80" s="40"/>
      <c r="M80" s="40"/>
    </row>
    <row r="81" spans="1:13" ht="13.5" customHeight="1" x14ac:dyDescent="0.15">
      <c r="A81" s="129"/>
      <c r="B81" s="157"/>
      <c r="C81" s="211"/>
      <c r="D81" s="158"/>
      <c r="E81" s="158"/>
      <c r="F81" s="213"/>
      <c r="G81" s="159"/>
      <c r="H81" s="160"/>
      <c r="I81" s="213"/>
      <c r="J81" s="124"/>
      <c r="K81" s="40"/>
      <c r="L81" s="40"/>
      <c r="M81" s="40"/>
    </row>
    <row r="82" spans="1:13" ht="13.5" customHeight="1" x14ac:dyDescent="0.15">
      <c r="A82" s="129"/>
      <c r="B82" s="161"/>
      <c r="C82" s="212"/>
      <c r="D82" s="162"/>
      <c r="E82" s="162"/>
      <c r="F82" s="214"/>
      <c r="G82" s="159"/>
      <c r="H82" s="160"/>
      <c r="I82" s="214"/>
      <c r="J82" s="124"/>
      <c r="K82" s="40"/>
      <c r="L82" s="40"/>
      <c r="M82" s="40"/>
    </row>
    <row r="83" spans="1:13" ht="13.5" customHeight="1" x14ac:dyDescent="0.15">
      <c r="A83" s="145"/>
      <c r="B83" s="129"/>
      <c r="C83" s="129"/>
      <c r="D83" s="129"/>
      <c r="E83" s="129"/>
      <c r="F83" s="129"/>
      <c r="G83" s="129"/>
      <c r="H83" s="129"/>
      <c r="I83" s="129"/>
      <c r="J83" s="124"/>
      <c r="K83" s="40"/>
      <c r="L83" s="40"/>
      <c r="M83" s="40"/>
    </row>
    <row r="84" spans="1:13" ht="13.5" customHeight="1" x14ac:dyDescent="0.15">
      <c r="A84" s="145"/>
      <c r="B84" s="129"/>
      <c r="C84" s="129"/>
      <c r="D84" s="129"/>
      <c r="E84" s="129"/>
      <c r="F84" s="129"/>
      <c r="G84" s="129"/>
      <c r="H84" s="129"/>
      <c r="I84" s="129"/>
      <c r="J84" s="124"/>
      <c r="K84" s="40"/>
      <c r="L84" s="40"/>
      <c r="M84" s="40"/>
    </row>
    <row r="85" spans="1:13" ht="13.5" customHeight="1" x14ac:dyDescent="0.15">
      <c r="A85" s="145"/>
      <c r="B85" s="163" t="s">
        <v>77</v>
      </c>
      <c r="C85" s="129"/>
      <c r="D85" s="129"/>
      <c r="E85" s="163" t="s">
        <v>78</v>
      </c>
      <c r="F85" s="129"/>
      <c r="G85" s="129"/>
      <c r="H85" s="129"/>
      <c r="I85" s="129"/>
      <c r="J85" s="124"/>
      <c r="K85" s="40"/>
      <c r="L85" s="40"/>
      <c r="M85" s="40"/>
    </row>
    <row r="86" spans="1:13" ht="13.5" customHeight="1" x14ac:dyDescent="0.15">
      <c r="A86" s="145"/>
      <c r="B86" s="129"/>
      <c r="C86" s="129"/>
      <c r="D86" s="129"/>
      <c r="E86" s="129"/>
      <c r="F86" s="129"/>
      <c r="G86" s="129"/>
      <c r="H86" s="129"/>
      <c r="I86" s="129"/>
      <c r="J86" s="124"/>
      <c r="K86" s="40"/>
      <c r="L86" s="40"/>
      <c r="M86" s="40"/>
    </row>
    <row r="87" spans="1:13" ht="13.5" customHeight="1" x14ac:dyDescent="0.15">
      <c r="A87" s="145"/>
      <c r="B87" s="129"/>
      <c r="C87" s="129"/>
      <c r="D87" s="129"/>
      <c r="E87" s="129"/>
      <c r="F87" s="129"/>
      <c r="G87" s="129"/>
      <c r="H87" s="129"/>
      <c r="I87" s="129"/>
      <c r="J87" s="124"/>
      <c r="K87" s="40"/>
      <c r="L87" s="40"/>
      <c r="M87" s="40"/>
    </row>
    <row r="88" spans="1:13" ht="13.5" customHeight="1" x14ac:dyDescent="0.15">
      <c r="A88" s="145"/>
      <c r="B88" s="129"/>
      <c r="C88" s="129"/>
      <c r="D88" s="129"/>
      <c r="E88" s="129"/>
      <c r="F88" s="129"/>
      <c r="G88" s="129"/>
      <c r="H88" s="129"/>
      <c r="I88" s="129"/>
      <c r="J88" s="124"/>
      <c r="K88" s="40"/>
      <c r="L88" s="40"/>
      <c r="M88" s="40"/>
    </row>
    <row r="89" spans="1:13" ht="13.5" customHeight="1" x14ac:dyDescent="0.15">
      <c r="A89" s="145"/>
      <c r="B89" s="129"/>
      <c r="C89" s="129"/>
      <c r="D89" s="129"/>
      <c r="E89" s="129"/>
      <c r="F89" s="129"/>
      <c r="G89" s="129"/>
      <c r="H89" s="129"/>
      <c r="I89" s="129"/>
      <c r="J89" s="124"/>
      <c r="K89" s="40"/>
      <c r="L89" s="40"/>
      <c r="M89" s="40"/>
    </row>
    <row r="90" spans="1:13" ht="13.5" customHeight="1" x14ac:dyDescent="0.15">
      <c r="A90" s="145"/>
      <c r="B90" s="129"/>
      <c r="C90" s="129"/>
      <c r="D90" s="129"/>
      <c r="E90" s="129"/>
      <c r="F90" s="129"/>
      <c r="G90" s="129"/>
      <c r="H90" s="129"/>
      <c r="I90" s="129"/>
      <c r="J90" s="124"/>
      <c r="K90" s="40"/>
      <c r="L90" s="40"/>
      <c r="M90" s="40"/>
    </row>
    <row r="91" spans="1:13" ht="13.5" customHeight="1" x14ac:dyDescent="0.15">
      <c r="A91" s="145"/>
      <c r="B91" s="129"/>
      <c r="C91" s="129"/>
      <c r="D91" s="129"/>
      <c r="E91" s="129"/>
      <c r="F91" s="129"/>
      <c r="G91" s="129"/>
      <c r="H91" s="129"/>
      <c r="I91" s="129"/>
      <c r="J91" s="124"/>
      <c r="K91" s="40"/>
      <c r="L91" s="40"/>
      <c r="M91" s="40"/>
    </row>
    <row r="92" spans="1:13" x14ac:dyDescent="0.15">
      <c r="A92" s="6"/>
      <c r="B92" s="40"/>
      <c r="C92" s="40"/>
      <c r="D92" s="40"/>
      <c r="E92" s="40"/>
      <c r="F92" s="40"/>
      <c r="G92" s="40"/>
      <c r="H92" s="40"/>
      <c r="I92" s="40"/>
      <c r="J92" s="40"/>
      <c r="K92" s="40"/>
      <c r="L92" s="40"/>
      <c r="M92" s="40"/>
    </row>
    <row r="93" spans="1:13" x14ac:dyDescent="0.15">
      <c r="A93" s="40"/>
      <c r="B93" s="40"/>
      <c r="C93" s="40"/>
      <c r="D93" s="40"/>
      <c r="E93" s="40"/>
      <c r="F93" s="40"/>
      <c r="G93" s="40"/>
      <c r="H93" s="40"/>
      <c r="I93" s="40"/>
      <c r="J93" s="40"/>
      <c r="K93" s="40"/>
      <c r="L93" s="40"/>
      <c r="M93" s="40"/>
    </row>
    <row r="94" spans="1:13" x14ac:dyDescent="0.15">
      <c r="A94" s="6"/>
      <c r="B94" s="40"/>
      <c r="C94" s="40"/>
      <c r="D94" s="40"/>
      <c r="E94" s="40"/>
      <c r="F94" s="40"/>
      <c r="G94" s="40"/>
      <c r="H94" s="40"/>
      <c r="I94" s="40"/>
      <c r="J94" s="40"/>
      <c r="K94" s="40"/>
      <c r="L94" s="40"/>
      <c r="M94" s="40"/>
    </row>
    <row r="95" spans="1:13" x14ac:dyDescent="0.15">
      <c r="A95" s="22" t="s">
        <v>66</v>
      </c>
      <c r="B95" s="40"/>
      <c r="C95" s="40"/>
      <c r="D95" s="40"/>
      <c r="E95" s="40"/>
      <c r="F95" s="40"/>
      <c r="G95" s="40"/>
      <c r="H95" s="40"/>
      <c r="I95" s="40"/>
      <c r="J95" s="40"/>
      <c r="K95" s="40"/>
      <c r="L95" s="40"/>
      <c r="M95" s="40"/>
    </row>
    <row r="96" spans="1:13" x14ac:dyDescent="0.15">
      <c r="A96" s="22" t="s">
        <v>44</v>
      </c>
      <c r="B96" s="40"/>
      <c r="C96" s="40"/>
      <c r="D96" s="40"/>
      <c r="E96" s="40"/>
      <c r="F96" s="40"/>
      <c r="G96" s="40"/>
      <c r="H96" s="40"/>
      <c r="I96" s="40"/>
      <c r="J96" s="40"/>
      <c r="K96" s="40"/>
      <c r="L96" s="40"/>
      <c r="M96" s="40"/>
    </row>
    <row r="97" spans="1:13" ht="14.25" x14ac:dyDescent="0.15">
      <c r="A97" s="215"/>
      <c r="B97" s="216" t="s">
        <v>4</v>
      </c>
      <c r="C97" s="59">
        <v>425207</v>
      </c>
      <c r="D97" s="217"/>
      <c r="E97" s="218" t="s">
        <v>4</v>
      </c>
      <c r="F97" s="59">
        <v>425204</v>
      </c>
      <c r="G97" s="40"/>
      <c r="H97" s="40"/>
      <c r="I97" s="40"/>
      <c r="J97" s="40"/>
      <c r="K97" s="40"/>
      <c r="L97" s="40"/>
      <c r="M97" s="40"/>
    </row>
    <row r="98" spans="1:13" ht="27" customHeight="1" x14ac:dyDescent="0.15">
      <c r="A98" s="215"/>
      <c r="B98" s="216"/>
      <c r="C98" s="60" t="s">
        <v>21</v>
      </c>
      <c r="D98" s="217"/>
      <c r="E98" s="218"/>
      <c r="F98" s="50" t="s">
        <v>45</v>
      </c>
      <c r="G98" s="40"/>
      <c r="H98" s="40"/>
      <c r="I98" s="40"/>
      <c r="J98" s="40"/>
      <c r="K98" s="40"/>
      <c r="L98" s="40"/>
      <c r="M98" s="40"/>
    </row>
    <row r="99" spans="1:13" ht="13.5" customHeight="1" x14ac:dyDescent="0.15">
      <c r="A99" s="38" t="s">
        <v>7</v>
      </c>
      <c r="B99" s="120" t="s">
        <v>22</v>
      </c>
      <c r="C99" s="164" t="s">
        <v>138</v>
      </c>
      <c r="D99" s="54" t="s">
        <v>7</v>
      </c>
      <c r="E99" s="39" t="s">
        <v>8</v>
      </c>
      <c r="F99" s="165" t="str">
        <f>IF(C105="","",C105)</f>
        <v/>
      </c>
      <c r="G99" s="66"/>
      <c r="H99" s="40"/>
      <c r="I99" s="40"/>
      <c r="J99" s="40"/>
      <c r="K99" s="40"/>
      <c r="L99" s="40"/>
      <c r="M99" s="40"/>
    </row>
    <row r="100" spans="1:13" ht="13.5" customHeight="1" x14ac:dyDescent="0.15">
      <c r="A100" s="38" t="s">
        <v>9</v>
      </c>
      <c r="B100" s="120" t="s">
        <v>23</v>
      </c>
      <c r="C100" s="164" t="s">
        <v>139</v>
      </c>
      <c r="D100" s="54" t="s">
        <v>9</v>
      </c>
      <c r="E100" s="39" t="s">
        <v>10</v>
      </c>
      <c r="F100" s="70"/>
      <c r="G100" s="56"/>
      <c r="H100" s="40"/>
      <c r="I100" s="40"/>
      <c r="J100" s="40"/>
      <c r="K100" s="40"/>
      <c r="L100" s="40"/>
      <c r="M100" s="40"/>
    </row>
    <row r="101" spans="1:13" ht="13.5" customHeight="1" x14ac:dyDescent="0.15">
      <c r="A101" s="38" t="s">
        <v>11</v>
      </c>
      <c r="B101" s="120" t="s">
        <v>24</v>
      </c>
      <c r="C101" s="164" t="s">
        <v>140</v>
      </c>
      <c r="D101" s="54" t="s">
        <v>11</v>
      </c>
      <c r="E101" s="39" t="s">
        <v>12</v>
      </c>
      <c r="F101" s="89" t="str">
        <f>IF(C107="","",C107)</f>
        <v/>
      </c>
      <c r="G101" s="66"/>
      <c r="H101" s="40"/>
      <c r="I101" s="40"/>
      <c r="J101" s="40"/>
      <c r="K101" s="40"/>
      <c r="L101" s="40"/>
      <c r="M101" s="40"/>
    </row>
    <row r="102" spans="1:13" ht="13.5" customHeight="1" x14ac:dyDescent="0.15">
      <c r="A102" s="38" t="s">
        <v>13</v>
      </c>
      <c r="B102" s="120" t="s">
        <v>25</v>
      </c>
      <c r="C102" s="164" t="s">
        <v>141</v>
      </c>
      <c r="D102" s="61"/>
      <c r="E102" s="210"/>
      <c r="F102" s="210"/>
      <c r="G102" s="40"/>
      <c r="H102" s="40"/>
      <c r="I102" s="40"/>
      <c r="J102" s="40"/>
      <c r="K102" s="40"/>
      <c r="L102" s="40"/>
      <c r="M102" s="40"/>
    </row>
    <row r="103" spans="1:13" ht="13.5" customHeight="1" x14ac:dyDescent="0.15">
      <c r="A103" s="38" t="s">
        <v>26</v>
      </c>
      <c r="B103" s="120" t="s">
        <v>27</v>
      </c>
      <c r="C103" s="164" t="s">
        <v>140</v>
      </c>
      <c r="D103" s="62"/>
      <c r="E103" s="209"/>
      <c r="F103" s="209"/>
      <c r="G103" s="40"/>
      <c r="H103" s="40"/>
      <c r="I103" s="40"/>
      <c r="J103" s="40"/>
      <c r="K103" s="40"/>
      <c r="L103" s="40"/>
      <c r="M103" s="40"/>
    </row>
    <row r="104" spans="1:13" ht="13.5" customHeight="1" x14ac:dyDescent="0.15">
      <c r="A104" s="38" t="s">
        <v>28</v>
      </c>
      <c r="B104" s="120" t="s">
        <v>29</v>
      </c>
      <c r="C104" s="164" t="s">
        <v>142</v>
      </c>
      <c r="D104" s="62"/>
      <c r="E104" s="209"/>
      <c r="F104" s="209"/>
      <c r="G104" s="40"/>
      <c r="H104" s="40"/>
      <c r="I104" s="40"/>
      <c r="J104" s="40"/>
      <c r="K104" s="40"/>
      <c r="L104" s="40"/>
      <c r="M104" s="40"/>
    </row>
    <row r="105" spans="1:13" ht="13.5" customHeight="1" x14ac:dyDescent="0.15">
      <c r="A105" s="38" t="s">
        <v>30</v>
      </c>
      <c r="B105" s="120" t="s">
        <v>31</v>
      </c>
      <c r="C105" s="76" t="str">
        <f>IF(C30="","",C30)</f>
        <v/>
      </c>
      <c r="D105" s="66"/>
      <c r="E105" s="209"/>
      <c r="F105" s="209"/>
      <c r="G105" s="40"/>
      <c r="H105" s="40"/>
      <c r="I105" s="40"/>
      <c r="J105" s="40"/>
      <c r="K105" s="40"/>
      <c r="L105" s="40"/>
      <c r="M105" s="40"/>
    </row>
    <row r="106" spans="1:13" ht="13.5" customHeight="1" x14ac:dyDescent="0.15">
      <c r="A106" s="38" t="s">
        <v>32</v>
      </c>
      <c r="B106" s="120" t="s">
        <v>33</v>
      </c>
      <c r="C106" s="69"/>
      <c r="D106" s="66"/>
      <c r="E106" s="209"/>
      <c r="F106" s="209"/>
      <c r="G106" s="40"/>
      <c r="H106" s="40"/>
      <c r="I106" s="40"/>
      <c r="J106" s="40"/>
      <c r="K106" s="40"/>
      <c r="L106" s="40"/>
      <c r="M106" s="40"/>
    </row>
    <row r="107" spans="1:13" ht="13.5" customHeight="1" x14ac:dyDescent="0.15">
      <c r="A107" s="38" t="s">
        <v>34</v>
      </c>
      <c r="B107" s="120" t="s">
        <v>12</v>
      </c>
      <c r="C107" s="76" t="str">
        <f>IF(C32="","",C32)</f>
        <v/>
      </c>
      <c r="D107" s="66"/>
      <c r="E107" s="209"/>
      <c r="F107" s="209"/>
      <c r="G107" s="40"/>
      <c r="H107" s="40"/>
      <c r="I107" s="40"/>
      <c r="J107" s="40"/>
      <c r="K107" s="40"/>
      <c r="L107" s="40"/>
      <c r="M107" s="40"/>
    </row>
    <row r="108" spans="1:13" ht="13.5" customHeight="1" x14ac:dyDescent="0.15">
      <c r="A108" s="38" t="s">
        <v>35</v>
      </c>
      <c r="B108" s="120" t="s">
        <v>36</v>
      </c>
      <c r="C108" s="69"/>
      <c r="D108" s="66"/>
      <c r="E108" s="209"/>
      <c r="F108" s="209"/>
      <c r="G108" s="40"/>
      <c r="H108" s="40"/>
      <c r="I108" s="40"/>
      <c r="J108" s="40"/>
      <c r="K108" s="40"/>
      <c r="L108" s="40"/>
      <c r="M108" s="40"/>
    </row>
    <row r="109" spans="1:13" ht="27" customHeight="1" x14ac:dyDescent="0.15">
      <c r="A109" s="38" t="s">
        <v>37</v>
      </c>
      <c r="B109" s="120" t="s">
        <v>38</v>
      </c>
      <c r="C109" s="77" t="str">
        <f>IF(F115="","",SUM(F115:F120))</f>
        <v/>
      </c>
      <c r="D109" s="66"/>
      <c r="E109" s="209"/>
      <c r="F109" s="209"/>
      <c r="G109" s="40"/>
      <c r="H109" s="40"/>
      <c r="I109" s="40"/>
      <c r="J109" s="40"/>
      <c r="K109" s="40"/>
      <c r="L109" s="40"/>
      <c r="M109" s="40"/>
    </row>
    <row r="110" spans="1:13" ht="13.5" customHeight="1" x14ac:dyDescent="0.15">
      <c r="A110" s="7"/>
      <c r="B110" s="40"/>
      <c r="C110" s="40"/>
      <c r="D110" s="40"/>
      <c r="E110" s="40"/>
      <c r="F110" s="40"/>
      <c r="G110" s="40"/>
      <c r="H110" s="40"/>
      <c r="I110" s="40"/>
      <c r="J110" s="40"/>
      <c r="K110" s="40"/>
      <c r="L110" s="40"/>
      <c r="M110" s="40"/>
    </row>
    <row r="111" spans="1:13" ht="13.5" customHeight="1" x14ac:dyDescent="0.15">
      <c r="A111" s="40"/>
      <c r="B111" s="12" t="s">
        <v>93</v>
      </c>
      <c r="C111" s="12" t="s">
        <v>86</v>
      </c>
      <c r="D111" s="85" t="s">
        <v>89</v>
      </c>
      <c r="E111" s="85" t="s">
        <v>88</v>
      </c>
      <c r="F111" s="85" t="s">
        <v>154</v>
      </c>
      <c r="G111" s="8"/>
      <c r="H111" s="12"/>
      <c r="I111" s="30" t="s">
        <v>0</v>
      </c>
      <c r="J111" s="40"/>
      <c r="K111" s="40"/>
      <c r="L111" s="40"/>
      <c r="M111" s="40"/>
    </row>
    <row r="112" spans="1:13" ht="13.5" customHeight="1" x14ac:dyDescent="0.15">
      <c r="A112" s="40"/>
      <c r="B112" s="194" t="s">
        <v>15</v>
      </c>
      <c r="C112" s="196" t="s">
        <v>16</v>
      </c>
      <c r="D112" s="36" t="s">
        <v>91</v>
      </c>
      <c r="E112" s="45" t="s">
        <v>92</v>
      </c>
      <c r="F112" s="45" t="s">
        <v>18</v>
      </c>
      <c r="G112" s="12"/>
      <c r="H112" s="41"/>
      <c r="I112" s="31" t="s">
        <v>83</v>
      </c>
      <c r="J112" s="40"/>
      <c r="K112" s="40"/>
      <c r="L112" s="40"/>
      <c r="M112" s="40"/>
    </row>
    <row r="113" spans="1:13" ht="13.5" customHeight="1" x14ac:dyDescent="0.15">
      <c r="A113" s="40"/>
      <c r="B113" s="195"/>
      <c r="C113" s="197"/>
      <c r="D113" s="34" t="s">
        <v>48</v>
      </c>
      <c r="E113" s="35" t="s">
        <v>49</v>
      </c>
      <c r="F113" s="46" t="s">
        <v>46</v>
      </c>
      <c r="G113" s="13"/>
      <c r="H113" s="41"/>
      <c r="I113" s="18" t="s">
        <v>40</v>
      </c>
      <c r="J113" s="40"/>
      <c r="K113" s="40"/>
      <c r="L113" s="40"/>
      <c r="M113" s="40"/>
    </row>
    <row r="114" spans="1:13" ht="13.5" customHeight="1" x14ac:dyDescent="0.15">
      <c r="A114" s="40"/>
      <c r="B114" s="33" t="s">
        <v>95</v>
      </c>
      <c r="C114" s="46" t="s">
        <v>17</v>
      </c>
      <c r="D114" s="88" t="s">
        <v>155</v>
      </c>
      <c r="E114" s="84" t="s">
        <v>152</v>
      </c>
      <c r="F114" s="83" t="s">
        <v>153</v>
      </c>
      <c r="G114" s="13"/>
      <c r="H114" s="41"/>
      <c r="I114" s="87" t="s">
        <v>47</v>
      </c>
      <c r="J114" s="40"/>
      <c r="K114" s="40"/>
      <c r="L114" s="40"/>
      <c r="M114" s="40"/>
    </row>
    <row r="115" spans="1:13" s="37" customFormat="1" ht="13.5" customHeight="1" x14ac:dyDescent="0.15">
      <c r="A115" s="56"/>
      <c r="B115" s="78" t="str">
        <f>IF(C39="","",C39)</f>
        <v/>
      </c>
      <c r="C115" s="207" t="str">
        <f>IF(D39="","",D39)</f>
        <v/>
      </c>
      <c r="D115" s="80" t="str">
        <f>IF(E39="","",E39)</f>
        <v/>
      </c>
      <c r="E115" s="80" t="str">
        <f t="shared" ref="E115:E119" si="0">IF(F39="","",F39)</f>
        <v/>
      </c>
      <c r="F115" s="179" t="str">
        <f>IF(G39="","",G39/1000-F77)</f>
        <v/>
      </c>
      <c r="G115" s="57"/>
      <c r="H115" s="58"/>
      <c r="I115" s="185" t="str">
        <f>IF(OR(D116="",E116=""),"",E116-D116)</f>
        <v/>
      </c>
      <c r="J115" s="56"/>
      <c r="K115" s="56"/>
      <c r="L115" s="56"/>
      <c r="M115" s="56"/>
    </row>
    <row r="116" spans="1:13" s="37" customFormat="1" ht="13.5" customHeight="1" x14ac:dyDescent="0.15">
      <c r="A116" s="56"/>
      <c r="B116" s="79" t="str">
        <f t="shared" ref="B116:C120" si="1">IF(C40="","",C40)</f>
        <v/>
      </c>
      <c r="C116" s="208"/>
      <c r="D116" s="90" t="str">
        <f>IF(E40="","",E40-D78)</f>
        <v/>
      </c>
      <c r="E116" s="90" t="str">
        <f>IF(F40="","",F40-E78)</f>
        <v/>
      </c>
      <c r="F116" s="180"/>
      <c r="G116" s="57"/>
      <c r="H116" s="58"/>
      <c r="I116" s="186"/>
      <c r="J116" s="56"/>
      <c r="K116" s="56"/>
      <c r="L116" s="56"/>
      <c r="M116" s="56"/>
    </row>
    <row r="117" spans="1:13" s="37" customFormat="1" ht="13.5" customHeight="1" x14ac:dyDescent="0.15">
      <c r="A117" s="56"/>
      <c r="B117" s="78" t="str">
        <f t="shared" si="1"/>
        <v/>
      </c>
      <c r="C117" s="207" t="str">
        <f t="shared" si="1"/>
        <v/>
      </c>
      <c r="D117" s="80" t="str">
        <f>IF(E41="","",E41)</f>
        <v/>
      </c>
      <c r="E117" s="80" t="str">
        <f t="shared" si="0"/>
        <v/>
      </c>
      <c r="F117" s="179" t="str">
        <f t="shared" ref="F117" si="2">IF(G41="","",G41/1000-F79)</f>
        <v/>
      </c>
      <c r="G117" s="57"/>
      <c r="H117" s="58"/>
      <c r="I117" s="185" t="str">
        <f t="shared" ref="I117" si="3">IF(OR(D118="",E118=""),"",E118-D118)</f>
        <v/>
      </c>
      <c r="J117" s="56"/>
      <c r="K117" s="56"/>
      <c r="L117" s="56"/>
      <c r="M117" s="56"/>
    </row>
    <row r="118" spans="1:13" s="37" customFormat="1" ht="13.5" customHeight="1" x14ac:dyDescent="0.15">
      <c r="A118" s="56"/>
      <c r="B118" s="79" t="str">
        <f t="shared" si="1"/>
        <v/>
      </c>
      <c r="C118" s="208"/>
      <c r="D118" s="90" t="str">
        <f>IF(E42="","",E42-D80)</f>
        <v/>
      </c>
      <c r="E118" s="90" t="str">
        <f>IF(F42="","",F42-E80)</f>
        <v/>
      </c>
      <c r="F118" s="180"/>
      <c r="G118" s="57"/>
      <c r="H118" s="58"/>
      <c r="I118" s="186"/>
      <c r="J118" s="56"/>
      <c r="K118" s="56"/>
      <c r="L118" s="56"/>
      <c r="M118" s="56"/>
    </row>
    <row r="119" spans="1:13" s="37" customFormat="1" ht="13.5" customHeight="1" x14ac:dyDescent="0.15">
      <c r="A119" s="56"/>
      <c r="B119" s="78" t="str">
        <f t="shared" si="1"/>
        <v/>
      </c>
      <c r="C119" s="207" t="str">
        <f t="shared" si="1"/>
        <v/>
      </c>
      <c r="D119" s="80" t="str">
        <f>IF(E43="","",E43)</f>
        <v/>
      </c>
      <c r="E119" s="80" t="str">
        <f t="shared" si="0"/>
        <v/>
      </c>
      <c r="F119" s="179" t="str">
        <f t="shared" ref="F119" si="4">IF(G43="","",G43/1000-F81)</f>
        <v/>
      </c>
      <c r="G119" s="57"/>
      <c r="H119" s="58"/>
      <c r="I119" s="185" t="str">
        <f t="shared" ref="I119" si="5">IF(OR(D120="",E120=""),"",E120-D120)</f>
        <v/>
      </c>
      <c r="J119" s="56"/>
      <c r="K119" s="56"/>
      <c r="L119" s="56"/>
      <c r="M119" s="56"/>
    </row>
    <row r="120" spans="1:13" s="37" customFormat="1" ht="13.5" customHeight="1" x14ac:dyDescent="0.15">
      <c r="A120" s="56"/>
      <c r="B120" s="79" t="str">
        <f t="shared" si="1"/>
        <v/>
      </c>
      <c r="C120" s="208"/>
      <c r="D120" s="90" t="str">
        <f>IF(E44="","",E44-D82)</f>
        <v/>
      </c>
      <c r="E120" s="90" t="str">
        <f>IF(F44="","",F44-E82)</f>
        <v/>
      </c>
      <c r="F120" s="180"/>
      <c r="G120" s="57"/>
      <c r="H120" s="58"/>
      <c r="I120" s="186"/>
      <c r="J120" s="56"/>
      <c r="K120" s="56"/>
      <c r="L120" s="56"/>
      <c r="M120" s="56"/>
    </row>
    <row r="121" spans="1:13" ht="13.5" customHeight="1" x14ac:dyDescent="0.15">
      <c r="A121" s="10"/>
    </row>
    <row r="122" spans="1:13" ht="13.5" customHeight="1" x14ac:dyDescent="0.15">
      <c r="A122" s="10"/>
    </row>
    <row r="123" spans="1:13" ht="13.5" customHeight="1" x14ac:dyDescent="0.15">
      <c r="A123" s="10"/>
      <c r="B123" s="24" t="s">
        <v>77</v>
      </c>
      <c r="E123" s="24" t="s">
        <v>79</v>
      </c>
    </row>
    <row r="124" spans="1:13" ht="13.5" customHeight="1" x14ac:dyDescent="0.15">
      <c r="A124" s="10"/>
    </row>
    <row r="125" spans="1:13" ht="13.5" customHeight="1" x14ac:dyDescent="0.15">
      <c r="A125" s="10"/>
    </row>
    <row r="126" spans="1:13" ht="13.5" customHeight="1" x14ac:dyDescent="0.15">
      <c r="A126" s="10"/>
    </row>
    <row r="127" spans="1:13" ht="13.5" customHeight="1" x14ac:dyDescent="0.15">
      <c r="A127" s="10"/>
    </row>
    <row r="128" spans="1:13" x14ac:dyDescent="0.15">
      <c r="A128" s="7"/>
    </row>
    <row r="132" spans="1:17" x14ac:dyDescent="0.15">
      <c r="A132" s="22" t="s">
        <v>68</v>
      </c>
    </row>
    <row r="133" spans="1:17" s="37" customFormat="1" ht="13.5" customHeight="1" x14ac:dyDescent="0.15">
      <c r="A133" s="47"/>
      <c r="B133" s="203" t="s">
        <v>4</v>
      </c>
      <c r="C133" s="166">
        <v>425208</v>
      </c>
      <c r="D133" s="167"/>
      <c r="E133" s="203" t="s">
        <v>4</v>
      </c>
      <c r="F133" s="48">
        <v>425204</v>
      </c>
      <c r="H133" s="47"/>
      <c r="I133" s="203" t="s">
        <v>4</v>
      </c>
      <c r="J133" s="205" t="s">
        <v>130</v>
      </c>
      <c r="K133" s="49"/>
      <c r="L133" s="203" t="s">
        <v>4</v>
      </c>
      <c r="M133" s="205" t="s">
        <v>131</v>
      </c>
    </row>
    <row r="134" spans="1:17" s="37" customFormat="1" ht="27" customHeight="1" x14ac:dyDescent="0.15">
      <c r="A134" s="47"/>
      <c r="B134" s="204"/>
      <c r="C134" s="168" t="s">
        <v>50</v>
      </c>
      <c r="D134" s="167"/>
      <c r="E134" s="204"/>
      <c r="F134" s="51" t="s">
        <v>64</v>
      </c>
      <c r="H134" s="47"/>
      <c r="I134" s="204"/>
      <c r="J134" s="206"/>
      <c r="K134" s="49"/>
      <c r="L134" s="204"/>
      <c r="M134" s="206"/>
    </row>
    <row r="135" spans="1:17" s="37" customFormat="1" ht="14.25" customHeight="1" x14ac:dyDescent="0.15">
      <c r="A135" s="52" t="s">
        <v>7</v>
      </c>
      <c r="B135" s="53" t="s">
        <v>22</v>
      </c>
      <c r="C135" s="169" t="s">
        <v>138</v>
      </c>
      <c r="D135" s="136" t="s">
        <v>7</v>
      </c>
      <c r="E135" s="53" t="s">
        <v>8</v>
      </c>
      <c r="F135" s="82" t="str">
        <f>IF(C106="","",C106)</f>
        <v/>
      </c>
      <c r="G135" s="66"/>
      <c r="H135" s="52" t="s">
        <v>7</v>
      </c>
      <c r="I135" s="53" t="s">
        <v>51</v>
      </c>
      <c r="J135" s="92" t="s">
        <v>144</v>
      </c>
      <c r="K135" s="54" t="s">
        <v>7</v>
      </c>
      <c r="L135" s="53" t="s">
        <v>51</v>
      </c>
      <c r="M135" s="92" t="s">
        <v>144</v>
      </c>
    </row>
    <row r="136" spans="1:17" s="37" customFormat="1" ht="13.5" customHeight="1" x14ac:dyDescent="0.15">
      <c r="A136" s="52" t="s">
        <v>9</v>
      </c>
      <c r="B136" s="53" t="s">
        <v>23</v>
      </c>
      <c r="C136" s="169" t="s">
        <v>143</v>
      </c>
      <c r="D136" s="136" t="s">
        <v>9</v>
      </c>
      <c r="E136" s="53" t="s">
        <v>10</v>
      </c>
      <c r="F136" s="82"/>
      <c r="H136" s="52" t="s">
        <v>9</v>
      </c>
      <c r="I136" s="53" t="s">
        <v>117</v>
      </c>
      <c r="J136" s="77" t="str">
        <f ca="1">IF(SUMIF(H145:I150,"入金",I145:I150)=0,"",SUMIF(H145:I150,"入金",I145:I150))</f>
        <v/>
      </c>
      <c r="K136" s="54" t="s">
        <v>9</v>
      </c>
      <c r="L136" s="53" t="s">
        <v>118</v>
      </c>
      <c r="M136" s="77" t="str">
        <f ca="1">IF(SUMIF(H145:I150,"引落",I145:I150)=0,"",SUMIF(H145:I150,"引落",I145:I150))</f>
        <v/>
      </c>
    </row>
    <row r="137" spans="1:17" s="37" customFormat="1" ht="27" customHeight="1" x14ac:dyDescent="0.15">
      <c r="A137" s="52" t="s">
        <v>11</v>
      </c>
      <c r="B137" s="53" t="s">
        <v>106</v>
      </c>
      <c r="C137" s="81" t="str">
        <f>IF(C107="","",C107)</f>
        <v/>
      </c>
      <c r="D137" s="52" t="s">
        <v>145</v>
      </c>
      <c r="E137" s="53" t="s">
        <v>12</v>
      </c>
      <c r="F137" s="82" t="str">
        <f>IF(C137="","",C137)</f>
        <v/>
      </c>
      <c r="G137" s="66"/>
      <c r="H137" s="52" t="s">
        <v>11</v>
      </c>
      <c r="I137" s="53" t="s">
        <v>72</v>
      </c>
      <c r="J137" s="77" t="str">
        <f ca="1">IF(J136="","",IF(C138="",C137,C138))</f>
        <v/>
      </c>
      <c r="K137" s="54" t="s">
        <v>11</v>
      </c>
      <c r="L137" s="53" t="s">
        <v>73</v>
      </c>
      <c r="M137" s="77" t="str">
        <f ca="1">IF(M136="","",IF(C138="",C137,C138))</f>
        <v/>
      </c>
    </row>
    <row r="138" spans="1:17" s="37" customFormat="1" ht="14.25" customHeight="1" x14ac:dyDescent="0.15">
      <c r="A138" s="52" t="s">
        <v>13</v>
      </c>
      <c r="B138" s="53" t="s">
        <v>107</v>
      </c>
      <c r="C138" s="81" t="str">
        <f>IF(C108="","",C108)</f>
        <v/>
      </c>
      <c r="D138" s="66"/>
      <c r="E138" s="55"/>
      <c r="F138" s="55"/>
      <c r="G138" s="55"/>
      <c r="H138" s="55"/>
      <c r="I138" s="55"/>
      <c r="J138" s="55"/>
      <c r="K138" s="55"/>
      <c r="L138" s="55"/>
      <c r="M138" s="55"/>
      <c r="N138" s="55"/>
      <c r="O138" s="55"/>
    </row>
    <row r="139" spans="1:17" s="37" customFormat="1" ht="14.25" customHeight="1" x14ac:dyDescent="0.15">
      <c r="A139" s="52" t="s">
        <v>26</v>
      </c>
      <c r="B139" s="53" t="s">
        <v>52</v>
      </c>
      <c r="C139" s="170" t="str">
        <f>IF(C151="","",C151)</f>
        <v/>
      </c>
      <c r="D139" s="66"/>
      <c r="E139" s="55"/>
      <c r="F139" s="55"/>
      <c r="G139" s="55"/>
      <c r="H139" s="55"/>
      <c r="I139" s="55"/>
      <c r="J139" s="55"/>
      <c r="K139" s="55"/>
      <c r="L139" s="55"/>
      <c r="M139" s="55"/>
      <c r="N139" s="55"/>
      <c r="O139" s="55"/>
    </row>
    <row r="140" spans="1:17" ht="13.5" customHeight="1" x14ac:dyDescent="0.15">
      <c r="A140" s="44"/>
      <c r="B140" s="9"/>
      <c r="C140" s="15"/>
      <c r="D140" s="16"/>
      <c r="E140" s="16"/>
      <c r="F140" s="8"/>
      <c r="G140" s="16"/>
      <c r="H140" s="16"/>
      <c r="I140" s="16"/>
      <c r="J140" s="8"/>
      <c r="K140" s="16"/>
      <c r="M140" s="16"/>
      <c r="N140" s="16"/>
      <c r="P140" s="17"/>
      <c r="Q140" s="17"/>
    </row>
    <row r="141" spans="1:17" ht="14.25" customHeight="1" x14ac:dyDescent="0.15">
      <c r="A141" s="44"/>
      <c r="B141" s="93" t="s">
        <v>94</v>
      </c>
      <c r="C141" s="93" t="s">
        <v>132</v>
      </c>
      <c r="D141" s="93" t="s">
        <v>32</v>
      </c>
      <c r="E141" s="108" t="s">
        <v>151</v>
      </c>
      <c r="F141" s="93"/>
      <c r="G141" s="108" t="s">
        <v>151</v>
      </c>
      <c r="H141" s="47"/>
      <c r="I141" s="108" t="s">
        <v>0</v>
      </c>
      <c r="J141" s="94"/>
      <c r="K141" s="37"/>
      <c r="L141" s="86" t="s">
        <v>69</v>
      </c>
      <c r="M141" s="15"/>
      <c r="N141" s="16"/>
      <c r="P141" s="17"/>
      <c r="Q141" s="8"/>
    </row>
    <row r="142" spans="1:17" ht="13.5" customHeight="1" x14ac:dyDescent="0.15">
      <c r="A142" s="14"/>
      <c r="B142" s="194" t="s">
        <v>15</v>
      </c>
      <c r="C142" s="196" t="s">
        <v>53</v>
      </c>
      <c r="D142" s="198" t="s">
        <v>167</v>
      </c>
      <c r="E142" s="196" t="s">
        <v>150</v>
      </c>
      <c r="F142" s="200" t="s">
        <v>168</v>
      </c>
      <c r="G142" s="196" t="s">
        <v>54</v>
      </c>
      <c r="H142" s="109" t="s">
        <v>97</v>
      </c>
      <c r="I142" s="116" t="s">
        <v>56</v>
      </c>
      <c r="J142" s="95" t="s">
        <v>20</v>
      </c>
      <c r="K142" s="47"/>
      <c r="L142" s="118" t="s">
        <v>59</v>
      </c>
      <c r="M142" s="20" t="s">
        <v>20</v>
      </c>
      <c r="P142" s="17"/>
    </row>
    <row r="143" spans="1:17" ht="14.25" customHeight="1" x14ac:dyDescent="0.15">
      <c r="A143" s="14"/>
      <c r="B143" s="195"/>
      <c r="C143" s="197"/>
      <c r="D143" s="190"/>
      <c r="E143" s="197"/>
      <c r="F143" s="201"/>
      <c r="G143" s="197"/>
      <c r="H143" s="110" t="s">
        <v>98</v>
      </c>
      <c r="I143" s="117" t="s">
        <v>57</v>
      </c>
      <c r="J143" s="96" t="s">
        <v>84</v>
      </c>
      <c r="K143" s="47"/>
      <c r="L143" s="190" t="s">
        <v>60</v>
      </c>
      <c r="M143" s="192" t="s">
        <v>58</v>
      </c>
      <c r="P143" s="17"/>
    </row>
    <row r="144" spans="1:17" ht="14.25" customHeight="1" x14ac:dyDescent="0.15">
      <c r="A144" s="44"/>
      <c r="B144" s="33" t="s">
        <v>95</v>
      </c>
      <c r="C144" s="119" t="s">
        <v>153</v>
      </c>
      <c r="D144" s="191"/>
      <c r="E144" s="199"/>
      <c r="F144" s="202"/>
      <c r="G144" s="119" t="s">
        <v>55</v>
      </c>
      <c r="H144" s="111" t="s">
        <v>169</v>
      </c>
      <c r="I144" s="119" t="s">
        <v>96</v>
      </c>
      <c r="J144" s="97"/>
      <c r="K144" s="47"/>
      <c r="L144" s="191"/>
      <c r="M144" s="193"/>
      <c r="P144" s="17"/>
    </row>
    <row r="145" spans="1:26" ht="13.5" customHeight="1" x14ac:dyDescent="0.15">
      <c r="A145" s="44"/>
      <c r="B145" s="78" t="str">
        <f>IF(C39="","",C39)</f>
        <v/>
      </c>
      <c r="C145" s="179" t="str">
        <f>IF(G39="","",G39-F77*1000)</f>
        <v/>
      </c>
      <c r="D145" s="181"/>
      <c r="E145" s="179" t="str">
        <f>IF(B145="","",ROUNDDOWN(C145*10*D145,0))</f>
        <v/>
      </c>
      <c r="F145" s="183"/>
      <c r="G145" s="185" t="str">
        <f>IF(B145="","",ROUNDDOWN(E145+F145,0))</f>
        <v/>
      </c>
      <c r="H145" s="187" t="str">
        <f>IF(I145="","",IF(I145&gt;0,"入金",IF(I145&lt;0,"引落","")))</f>
        <v/>
      </c>
      <c r="I145" s="185" t="str">
        <f>IF(OR(E116="",G145=""),"",E116-G145)</f>
        <v/>
      </c>
      <c r="J145" s="188"/>
      <c r="K145" s="98"/>
      <c r="L145" s="172"/>
      <c r="M145" s="174" t="s">
        <v>61</v>
      </c>
      <c r="P145" s="17"/>
    </row>
    <row r="146" spans="1:26" ht="13.5" customHeight="1" x14ac:dyDescent="0.15">
      <c r="A146" s="44"/>
      <c r="B146" s="79" t="str">
        <f t="shared" ref="B146:B150" si="6">IF(C40="","",C40)</f>
        <v/>
      </c>
      <c r="C146" s="180"/>
      <c r="D146" s="182"/>
      <c r="E146" s="180"/>
      <c r="F146" s="184"/>
      <c r="G146" s="186"/>
      <c r="H146" s="187"/>
      <c r="I146" s="186"/>
      <c r="J146" s="189"/>
      <c r="K146" s="98"/>
      <c r="L146" s="173"/>
      <c r="M146" s="175"/>
      <c r="P146" s="17"/>
    </row>
    <row r="147" spans="1:26" x14ac:dyDescent="0.15">
      <c r="A147" s="44"/>
      <c r="B147" s="78" t="str">
        <f t="shared" si="6"/>
        <v/>
      </c>
      <c r="C147" s="179" t="str">
        <f t="shared" ref="C147" si="7">IF(G41="","",G41-F79*1000)</f>
        <v/>
      </c>
      <c r="D147" s="181"/>
      <c r="E147" s="179" t="str">
        <f t="shared" ref="E147" si="8">IF(B147="","",ROUNDDOWN(C147*10*D147,0))</f>
        <v/>
      </c>
      <c r="F147" s="183"/>
      <c r="G147" s="185" t="str">
        <f t="shared" ref="G147" si="9">IF(B147="","",ROUNDDOWN(E147+F147,0))</f>
        <v/>
      </c>
      <c r="H147" s="187" t="str">
        <f t="shared" ref="H147" si="10">IF(I147="","",IF(I147&gt;0,"入金",IF(I147&lt;0,"引落","")))</f>
        <v/>
      </c>
      <c r="I147" s="185" t="str">
        <f t="shared" ref="I147" si="11">IF(OR(E118="",G147=""),"",E118-G147)</f>
        <v/>
      </c>
      <c r="J147" s="188"/>
      <c r="K147" s="98"/>
      <c r="L147" s="172"/>
      <c r="M147" s="174" t="s">
        <v>61</v>
      </c>
      <c r="P147" s="17"/>
    </row>
    <row r="148" spans="1:26" ht="14.25" customHeight="1" x14ac:dyDescent="0.15">
      <c r="A148" s="44"/>
      <c r="B148" s="79" t="str">
        <f t="shared" si="6"/>
        <v/>
      </c>
      <c r="C148" s="180"/>
      <c r="D148" s="182"/>
      <c r="E148" s="180"/>
      <c r="F148" s="184"/>
      <c r="G148" s="186"/>
      <c r="H148" s="187"/>
      <c r="I148" s="186"/>
      <c r="J148" s="189"/>
      <c r="K148" s="98"/>
      <c r="L148" s="173"/>
      <c r="M148" s="175"/>
      <c r="P148" s="17"/>
    </row>
    <row r="149" spans="1:26" x14ac:dyDescent="0.15">
      <c r="A149" s="44"/>
      <c r="B149" s="78" t="str">
        <f t="shared" si="6"/>
        <v/>
      </c>
      <c r="C149" s="179" t="str">
        <f t="shared" ref="C149" si="12">IF(G43="","",G43-F81*1000)</f>
        <v/>
      </c>
      <c r="D149" s="181"/>
      <c r="E149" s="179" t="str">
        <f t="shared" ref="E149" si="13">IF(B149="","",ROUNDDOWN(C149*10*D149,0))</f>
        <v/>
      </c>
      <c r="F149" s="183"/>
      <c r="G149" s="185" t="str">
        <f t="shared" ref="G149" si="14">IF(B149="","",ROUNDDOWN(E149+F149,0))</f>
        <v/>
      </c>
      <c r="H149" s="187" t="str">
        <f t="shared" ref="H149" si="15">IF(I149="","",IF(I149&gt;0,"入金",IF(I149&lt;0,"引落","")))</f>
        <v/>
      </c>
      <c r="I149" s="185" t="str">
        <f t="shared" ref="I149" si="16">IF(OR(E120="",G149=""),"",E120-G149)</f>
        <v/>
      </c>
      <c r="J149" s="188"/>
      <c r="K149" s="98"/>
      <c r="L149" s="172"/>
      <c r="M149" s="174" t="s">
        <v>61</v>
      </c>
      <c r="P149" s="17"/>
    </row>
    <row r="150" spans="1:26" x14ac:dyDescent="0.15">
      <c r="A150" s="44"/>
      <c r="B150" s="79" t="str">
        <f t="shared" si="6"/>
        <v/>
      </c>
      <c r="C150" s="180"/>
      <c r="D150" s="182"/>
      <c r="E150" s="180"/>
      <c r="F150" s="184"/>
      <c r="G150" s="186"/>
      <c r="H150" s="187"/>
      <c r="I150" s="186"/>
      <c r="J150" s="189"/>
      <c r="K150" s="98"/>
      <c r="L150" s="173"/>
      <c r="M150" s="175"/>
      <c r="P150" s="17"/>
    </row>
    <row r="151" spans="1:26" ht="27" customHeight="1" x14ac:dyDescent="0.15">
      <c r="A151" s="44"/>
      <c r="B151" s="99" t="s">
        <v>133</v>
      </c>
      <c r="C151" s="100" t="str">
        <f>IF(C145="","",SUM(C145:C150))</f>
        <v/>
      </c>
      <c r="D151" s="101" t="s">
        <v>61</v>
      </c>
      <c r="E151" s="100" t="str">
        <f t="shared" ref="E151:G151" si="17">IF(E145="","",SUM(E145:E150))</f>
        <v/>
      </c>
      <c r="F151" s="171" t="str">
        <f t="shared" si="17"/>
        <v/>
      </c>
      <c r="G151" s="100" t="str">
        <f t="shared" si="17"/>
        <v/>
      </c>
      <c r="H151" s="102"/>
      <c r="I151" s="103"/>
      <c r="J151" s="176" t="s">
        <v>134</v>
      </c>
      <c r="K151" s="177"/>
      <c r="L151" s="100" t="str">
        <f>IF(L145="","",SUM(L145:L150))</f>
        <v/>
      </c>
      <c r="M151" s="75"/>
      <c r="P151" s="17"/>
    </row>
    <row r="152" spans="1:26" x14ac:dyDescent="0.15">
      <c r="A152" s="11"/>
      <c r="B152" s="11"/>
      <c r="C152" s="11"/>
      <c r="D152" s="11"/>
      <c r="E152" s="11"/>
      <c r="F152" s="11"/>
      <c r="G152" s="11"/>
      <c r="H152" s="11"/>
      <c r="I152" s="11"/>
      <c r="J152" s="11"/>
      <c r="K152" s="11"/>
      <c r="L152" s="11"/>
      <c r="M152" s="11"/>
      <c r="N152" s="11"/>
      <c r="P152" s="17"/>
      <c r="Q152" s="11"/>
      <c r="R152" s="11"/>
      <c r="S152" s="11"/>
      <c r="T152" s="11"/>
      <c r="U152" s="11"/>
      <c r="V152" s="11"/>
      <c r="W152" s="11"/>
      <c r="X152" s="11"/>
      <c r="Y152" s="11"/>
      <c r="Z152" s="11"/>
    </row>
    <row r="153" spans="1:26" x14ac:dyDescent="0.15">
      <c r="A153" s="7"/>
      <c r="P153" s="17"/>
    </row>
    <row r="154" spans="1:26" x14ac:dyDescent="0.15">
      <c r="B154" s="24" t="s">
        <v>80</v>
      </c>
      <c r="E154" s="24" t="s">
        <v>79</v>
      </c>
      <c r="J154" s="29" t="s">
        <v>81</v>
      </c>
    </row>
    <row r="161" spans="2:10" x14ac:dyDescent="0.15">
      <c r="B161" s="178" t="s">
        <v>161</v>
      </c>
      <c r="C161" s="178"/>
      <c r="D161" s="178"/>
      <c r="E161" s="178"/>
      <c r="F161" s="178"/>
      <c r="G161" s="178"/>
      <c r="H161" s="178"/>
      <c r="I161" s="178"/>
      <c r="J161" s="104" t="s">
        <v>82</v>
      </c>
    </row>
    <row r="162" spans="2:10" x14ac:dyDescent="0.15">
      <c r="B162" s="178" t="s">
        <v>158</v>
      </c>
      <c r="C162" s="178"/>
      <c r="D162" s="178"/>
      <c r="E162" s="178"/>
      <c r="F162" s="178"/>
      <c r="G162" s="178"/>
      <c r="H162" s="178"/>
      <c r="I162" s="178"/>
      <c r="J162" s="178"/>
    </row>
    <row r="163" spans="2:10" x14ac:dyDescent="0.15">
      <c r="B163" s="114" t="s">
        <v>159</v>
      </c>
      <c r="C163" s="114"/>
      <c r="D163" s="114"/>
      <c r="E163" s="114"/>
      <c r="F163" s="114"/>
      <c r="G163" s="114"/>
      <c r="H163" s="114"/>
      <c r="I163" s="114"/>
      <c r="J163" s="114"/>
    </row>
    <row r="164" spans="2:10" x14ac:dyDescent="0.15">
      <c r="B164" s="114" t="s">
        <v>166</v>
      </c>
      <c r="C164" s="114"/>
      <c r="D164" s="114"/>
      <c r="E164" s="114"/>
      <c r="F164" s="114"/>
      <c r="G164" s="114"/>
      <c r="H164" s="114"/>
      <c r="I164" s="114"/>
      <c r="J164" s="107"/>
    </row>
    <row r="165" spans="2:10" x14ac:dyDescent="0.15">
      <c r="B165" s="122" t="s">
        <v>162</v>
      </c>
      <c r="C165" s="122"/>
      <c r="D165" s="122"/>
      <c r="E165" s="122"/>
      <c r="F165" s="122"/>
      <c r="G165" s="122"/>
      <c r="H165" s="122"/>
      <c r="I165" s="122"/>
      <c r="J165" s="107"/>
    </row>
    <row r="166" spans="2:10" x14ac:dyDescent="0.15">
      <c r="B166" s="122" t="s">
        <v>163</v>
      </c>
      <c r="C166" s="91"/>
      <c r="D166" s="91"/>
      <c r="E166" s="91"/>
      <c r="F166" s="91"/>
      <c r="G166" s="91"/>
      <c r="H166" s="91"/>
      <c r="I166" s="91"/>
      <c r="J166" s="107"/>
    </row>
    <row r="167" spans="2:10" x14ac:dyDescent="0.15">
      <c r="B167" s="122" t="s">
        <v>164</v>
      </c>
      <c r="C167" s="122"/>
      <c r="D167" s="122"/>
      <c r="E167" s="122"/>
      <c r="F167" s="122"/>
      <c r="G167" s="122"/>
      <c r="H167" s="122"/>
      <c r="I167" s="122"/>
      <c r="J167" s="107"/>
    </row>
    <row r="168" spans="2:10" x14ac:dyDescent="0.15">
      <c r="B168" s="122" t="s">
        <v>165</v>
      </c>
      <c r="C168" s="122"/>
      <c r="D168" s="122"/>
      <c r="E168" s="122"/>
      <c r="F168" s="122"/>
      <c r="G168" s="122"/>
      <c r="H168" s="122"/>
      <c r="I168" s="122"/>
    </row>
  </sheetData>
  <sheetProtection password="A9A4" sheet="1" formatColumns="0" formatRows="0"/>
  <mergeCells count="133">
    <mergeCell ref="L1:M1"/>
    <mergeCell ref="A6:M6"/>
    <mergeCell ref="B8:L8"/>
    <mergeCell ref="B9:L9"/>
    <mergeCell ref="B10:L10"/>
    <mergeCell ref="B11:L11"/>
    <mergeCell ref="A28:A29"/>
    <mergeCell ref="B28:B29"/>
    <mergeCell ref="D28:D29"/>
    <mergeCell ref="E28:E29"/>
    <mergeCell ref="B12:L12"/>
    <mergeCell ref="B13:L13"/>
    <mergeCell ref="B16:L16"/>
    <mergeCell ref="B17:L17"/>
    <mergeCell ref="B18:L18"/>
    <mergeCell ref="B19:L19"/>
    <mergeCell ref="K4:M4"/>
    <mergeCell ref="B37:B38"/>
    <mergeCell ref="B39:B40"/>
    <mergeCell ref="D39:D40"/>
    <mergeCell ref="G39:G40"/>
    <mergeCell ref="B41:B42"/>
    <mergeCell ref="D41:D42"/>
    <mergeCell ref="G41:G42"/>
    <mergeCell ref="B20:L20"/>
    <mergeCell ref="B21:L21"/>
    <mergeCell ref="J24:J25"/>
    <mergeCell ref="K24:M25"/>
    <mergeCell ref="J48:J49"/>
    <mergeCell ref="K48:K49"/>
    <mergeCell ref="A58:A60"/>
    <mergeCell ref="B58:B60"/>
    <mergeCell ref="E58:E60"/>
    <mergeCell ref="C59:C60"/>
    <mergeCell ref="F59:F60"/>
    <mergeCell ref="B43:B44"/>
    <mergeCell ref="D43:D44"/>
    <mergeCell ref="G43:G44"/>
    <mergeCell ref="D48:D49"/>
    <mergeCell ref="E48:E49"/>
    <mergeCell ref="F48:F49"/>
    <mergeCell ref="E70:G70"/>
    <mergeCell ref="E71:G71"/>
    <mergeCell ref="B74:B75"/>
    <mergeCell ref="C74:C75"/>
    <mergeCell ref="D74:D75"/>
    <mergeCell ref="E74:E75"/>
    <mergeCell ref="F74:F75"/>
    <mergeCell ref="E64:G64"/>
    <mergeCell ref="E65:G65"/>
    <mergeCell ref="E66:G66"/>
    <mergeCell ref="E67:G67"/>
    <mergeCell ref="E68:G68"/>
    <mergeCell ref="E69:G69"/>
    <mergeCell ref="C81:C82"/>
    <mergeCell ref="F81:F82"/>
    <mergeCell ref="I81:I82"/>
    <mergeCell ref="A97:A98"/>
    <mergeCell ref="B97:B98"/>
    <mergeCell ref="D97:D98"/>
    <mergeCell ref="E97:E98"/>
    <mergeCell ref="C77:C78"/>
    <mergeCell ref="F77:F78"/>
    <mergeCell ref="I77:I78"/>
    <mergeCell ref="C79:C80"/>
    <mergeCell ref="F79:F80"/>
    <mergeCell ref="I79:I80"/>
    <mergeCell ref="E108:F108"/>
    <mergeCell ref="E109:F109"/>
    <mergeCell ref="B112:B113"/>
    <mergeCell ref="C112:C113"/>
    <mergeCell ref="C115:C116"/>
    <mergeCell ref="F115:F116"/>
    <mergeCell ref="E102:F102"/>
    <mergeCell ref="E103:F103"/>
    <mergeCell ref="E104:F104"/>
    <mergeCell ref="E105:F105"/>
    <mergeCell ref="E106:F106"/>
    <mergeCell ref="E107:F107"/>
    <mergeCell ref="J133:J134"/>
    <mergeCell ref="L133:L134"/>
    <mergeCell ref="M133:M134"/>
    <mergeCell ref="I115:I116"/>
    <mergeCell ref="C117:C118"/>
    <mergeCell ref="F117:F118"/>
    <mergeCell ref="I117:I118"/>
    <mergeCell ref="C119:C120"/>
    <mergeCell ref="F119:F120"/>
    <mergeCell ref="I119:I120"/>
    <mergeCell ref="B142:B143"/>
    <mergeCell ref="C142:C143"/>
    <mergeCell ref="D142:D144"/>
    <mergeCell ref="E142:E144"/>
    <mergeCell ref="F142:F144"/>
    <mergeCell ref="G142:G143"/>
    <mergeCell ref="B133:B134"/>
    <mergeCell ref="E133:E134"/>
    <mergeCell ref="I133:I134"/>
    <mergeCell ref="L143:L144"/>
    <mergeCell ref="M143:M144"/>
    <mergeCell ref="C145:C146"/>
    <mergeCell ref="D145:D146"/>
    <mergeCell ref="E145:E146"/>
    <mergeCell ref="F145:F146"/>
    <mergeCell ref="G145:G146"/>
    <mergeCell ref="H145:H146"/>
    <mergeCell ref="I145:I146"/>
    <mergeCell ref="J145:J146"/>
    <mergeCell ref="L145:L146"/>
    <mergeCell ref="M145:M146"/>
    <mergeCell ref="L149:L150"/>
    <mergeCell ref="M149:M150"/>
    <mergeCell ref="J151:K151"/>
    <mergeCell ref="B162:J162"/>
    <mergeCell ref="B161:I161"/>
    <mergeCell ref="M147:M148"/>
    <mergeCell ref="C149:C150"/>
    <mergeCell ref="D149:D150"/>
    <mergeCell ref="E149:E150"/>
    <mergeCell ref="F149:F150"/>
    <mergeCell ref="G149:G150"/>
    <mergeCell ref="H149:H150"/>
    <mergeCell ref="I149:I150"/>
    <mergeCell ref="J149:J150"/>
    <mergeCell ref="C147:C148"/>
    <mergeCell ref="D147:D148"/>
    <mergeCell ref="E147:E148"/>
    <mergeCell ref="F147:F148"/>
    <mergeCell ref="G147:G148"/>
    <mergeCell ref="H147:H148"/>
    <mergeCell ref="I147:I148"/>
    <mergeCell ref="J147:J148"/>
    <mergeCell ref="L147:L148"/>
  </mergeCells>
  <phoneticPr fontId="1"/>
  <pageMargins left="0.70866141732283472" right="0.70866141732283472" top="0.74803149606299213" bottom="0.74803149606299213" header="0.31496062992125984" footer="0.31496062992125984"/>
  <pageSetup paperSize="9" scale="80" fitToHeight="0" orientation="landscape" cellComments="asDisplayed" r:id="rId1"/>
  <headerFooter differentFirst="1"/>
  <rowBreaks count="4" manualBreakCount="4">
    <brk id="21" max="12" man="1"/>
    <brk id="55" max="12" man="1"/>
    <brk id="93" max="16383" man="1"/>
    <brk id="130" max="12" man="1"/>
  </rowBreaks>
  <ignoredErrors>
    <ignoredError sqref="C107 D116:D120 E116:E120" formula="1"/>
    <ignoredError sqref="B123 E123 B154 E154 J154 J161 B47 E47 B85 E85" numberStoredAsText="1"/>
    <ignoredError sqref="C109 C139 J136:J137 M136:M137 F99:F101 G145:G150 E151 E146 E145 E147:E150"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願書</vt:lpstr>
      <vt:lpstr>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国債売買等関係事務</dc:title>
  <dc:subject>第４号書式</dc:subject>
  <dc:creator>日本銀行</dc:creator>
  <cp:lastPrinted>2019-09-30T02:05:46Z</cp:lastPrinted>
  <dcterms:created xsi:type="dcterms:W3CDTF">2019-01-22T10:22:37Z</dcterms:created>
  <dcterms:modified xsi:type="dcterms:W3CDTF">2022-09-20T09:32:15Z</dcterms:modified>
</cp:coreProperties>
</file>