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13営業・国債業務企画グループ\身の回り共同開発案件\１．SLF再売却・減額措置（再鑑システム）\システム開発\最新版\再売却改正書式\"/>
    </mc:Choice>
  </mc:AlternateContent>
  <bookViews>
    <workbookView xWindow="0" yWindow="0" windowWidth="23040" windowHeight="9100"/>
  </bookViews>
  <sheets>
    <sheet name="別紙" sheetId="1" r:id="rId1"/>
  </sheets>
  <definedNames>
    <definedName name="_xlnm.Print_Area" localSheetId="0">別紙!$A$1:$AT$55</definedName>
  </definedNames>
  <calcPr calcId="162913"/>
</workbook>
</file>

<file path=xl/calcChain.xml><?xml version="1.0" encoding="utf-8"?>
<calcChain xmlns="http://schemas.openxmlformats.org/spreadsheetml/2006/main">
  <c r="J42" i="1" l="1"/>
  <c r="J32" i="1" l="1"/>
  <c r="J34" i="1"/>
  <c r="J36" i="1"/>
  <c r="J38" i="1"/>
  <c r="J40" i="1"/>
  <c r="J44" i="1"/>
  <c r="J46" i="1"/>
  <c r="J30" i="1"/>
  <c r="J28" i="1"/>
  <c r="AC19" i="1" l="1"/>
  <c r="AC18" i="1"/>
  <c r="C52" i="1"/>
  <c r="AQ11" i="1" l="1"/>
  <c r="AD52" i="1" l="1"/>
  <c r="AD50" i="1"/>
  <c r="C50" i="1"/>
  <c r="AQ12" i="1" l="1"/>
  <c r="AL11" i="1"/>
  <c r="AL12" i="1" s="1"/>
  <c r="C10" i="1" l="1"/>
  <c r="C12" i="1"/>
  <c r="C13" i="1"/>
</calcChain>
</file>

<file path=xl/sharedStrings.xml><?xml version="1.0" encoding="utf-8"?>
<sst xmlns="http://schemas.openxmlformats.org/spreadsheetml/2006/main" count="155" uniqueCount="98">
  <si>
    <t>受付番号</t>
    <rPh sb="0" eb="2">
      <t>ウケツケ</t>
    </rPh>
    <rPh sb="2" eb="4">
      <t>バンゴウ</t>
    </rPh>
    <phoneticPr fontId="1"/>
  </si>
  <si>
    <t>銘柄</t>
    <rPh sb="0" eb="2">
      <t>メイガラ</t>
    </rPh>
    <phoneticPr fontId="1"/>
  </si>
  <si>
    <t>再売却
番号</t>
    <rPh sb="0" eb="1">
      <t>サイ</t>
    </rPh>
    <rPh sb="1" eb="3">
      <t>バイキャク</t>
    </rPh>
    <rPh sb="4" eb="6">
      <t>バンゴウ</t>
    </rPh>
    <phoneticPr fontId="1"/>
  </si>
  <si>
    <t>期間利回り
（％）</t>
    <rPh sb="0" eb="2">
      <t>キカン</t>
    </rPh>
    <rPh sb="2" eb="4">
      <t>リマワ</t>
    </rPh>
    <phoneticPr fontId="1"/>
  </si>
  <si>
    <t>取引通番</t>
    <rPh sb="0" eb="2">
      <t>トリヒキ</t>
    </rPh>
    <rPh sb="2" eb="3">
      <t>ツウ</t>
    </rPh>
    <rPh sb="3" eb="4">
      <t>バン</t>
    </rPh>
    <phoneticPr fontId="1"/>
  </si>
  <si>
    <t>※額面金額計（千円）</t>
    <rPh sb="1" eb="3">
      <t>ガクメン</t>
    </rPh>
    <rPh sb="3" eb="5">
      <t>キンガク</t>
    </rPh>
    <rPh sb="5" eb="6">
      <t>ケイ</t>
    </rPh>
    <rPh sb="7" eb="9">
      <t>センエン</t>
    </rPh>
    <phoneticPr fontId="1"/>
  </si>
  <si>
    <t>425205
（国債売買データ取消）</t>
    <rPh sb="8" eb="10">
      <t>コクサイ</t>
    </rPh>
    <rPh sb="10" eb="12">
      <t>バイバイ</t>
    </rPh>
    <rPh sb="15" eb="17">
      <t>トリケシ</t>
    </rPh>
    <phoneticPr fontId="1"/>
  </si>
  <si>
    <t>425207
（国債条件付売買明細）</t>
    <rPh sb="8" eb="10">
      <t>コクサイ</t>
    </rPh>
    <rPh sb="10" eb="13">
      <t>ジョウケンツ</t>
    </rPh>
    <rPh sb="13" eb="15">
      <t>バイバイ</t>
    </rPh>
    <rPh sb="15" eb="17">
      <t>メイサイ</t>
    </rPh>
    <phoneticPr fontId="1"/>
  </si>
  <si>
    <t>※業務処理区分</t>
    <rPh sb="1" eb="3">
      <t>ギョウム</t>
    </rPh>
    <rPh sb="3" eb="5">
      <t>ショリ</t>
    </rPh>
    <rPh sb="5" eb="7">
      <t>クブン</t>
    </rPh>
    <phoneticPr fontId="1"/>
  </si>
  <si>
    <t>※取引実行日</t>
    <rPh sb="1" eb="3">
      <t>トリヒキ</t>
    </rPh>
    <rPh sb="3" eb="5">
      <t>ジッコウ</t>
    </rPh>
    <rPh sb="5" eb="6">
      <t>ヒ</t>
    </rPh>
    <phoneticPr fontId="1"/>
  </si>
  <si>
    <t>※取引実行者</t>
    <rPh sb="1" eb="3">
      <t>トリヒキ</t>
    </rPh>
    <rPh sb="3" eb="5">
      <t>ジッコウ</t>
    </rPh>
    <rPh sb="5" eb="6">
      <t>シャ</t>
    </rPh>
    <phoneticPr fontId="1"/>
  </si>
  <si>
    <t>※売買等種類</t>
    <rPh sb="1" eb="3">
      <t>バイバイ</t>
    </rPh>
    <rPh sb="3" eb="4">
      <t>トウ</t>
    </rPh>
    <rPh sb="4" eb="6">
      <t>シュルイ</t>
    </rPh>
    <phoneticPr fontId="1"/>
  </si>
  <si>
    <t>※純与信額算入要否</t>
    <rPh sb="1" eb="2">
      <t>ジュン</t>
    </rPh>
    <rPh sb="2" eb="4">
      <t>ヨシン</t>
    </rPh>
    <rPh sb="4" eb="5">
      <t>ガク</t>
    </rPh>
    <rPh sb="5" eb="6">
      <t>サン</t>
    </rPh>
    <rPh sb="6" eb="7">
      <t>ニュウ</t>
    </rPh>
    <rPh sb="7" eb="9">
      <t>ヨウヒ</t>
    </rPh>
    <phoneticPr fontId="1"/>
  </si>
  <si>
    <t>※売買価格算出比率要否</t>
    <rPh sb="1" eb="3">
      <t>バイバイ</t>
    </rPh>
    <rPh sb="3" eb="5">
      <t>カカク</t>
    </rPh>
    <rPh sb="5" eb="7">
      <t>サンシュツ</t>
    </rPh>
    <rPh sb="7" eb="9">
      <t>ヒリツ</t>
    </rPh>
    <rPh sb="9" eb="11">
      <t>ヨウヒ</t>
    </rPh>
    <phoneticPr fontId="1"/>
  </si>
  <si>
    <t>※銘柄差替可否</t>
    <rPh sb="1" eb="3">
      <t>メイガラ</t>
    </rPh>
    <rPh sb="3" eb="4">
      <t>サ</t>
    </rPh>
    <rPh sb="4" eb="5">
      <t>タイ</t>
    </rPh>
    <rPh sb="5" eb="7">
      <t>カヒ</t>
    </rPh>
    <phoneticPr fontId="1"/>
  </si>
  <si>
    <t>※現先区分</t>
    <rPh sb="1" eb="2">
      <t>ゲン</t>
    </rPh>
    <rPh sb="2" eb="3">
      <t>サキ</t>
    </rPh>
    <rPh sb="3" eb="5">
      <t>クブン</t>
    </rPh>
    <phoneticPr fontId="1"/>
  </si>
  <si>
    <t>売却日</t>
    <rPh sb="0" eb="2">
      <t>バイキャク</t>
    </rPh>
    <rPh sb="2" eb="3">
      <t>ヒ</t>
    </rPh>
    <phoneticPr fontId="1"/>
  </si>
  <si>
    <t>買戻日</t>
    <rPh sb="0" eb="2">
      <t>カイモド</t>
    </rPh>
    <rPh sb="2" eb="3">
      <t>ビ</t>
    </rPh>
    <phoneticPr fontId="1"/>
  </si>
  <si>
    <t>決済先（コード7桁）</t>
    <rPh sb="0" eb="2">
      <t>ケッサイ</t>
    </rPh>
    <rPh sb="2" eb="3">
      <t>サキ</t>
    </rPh>
    <rPh sb="8" eb="9">
      <t>ケタ</t>
    </rPh>
    <phoneticPr fontId="1"/>
  </si>
  <si>
    <t>対象先（コード7桁）</t>
    <rPh sb="0" eb="2">
      <t>タイショウ</t>
    </rPh>
    <rPh sb="2" eb="3">
      <t>サキ</t>
    </rPh>
    <rPh sb="8" eb="9">
      <t>ケタ</t>
    </rPh>
    <phoneticPr fontId="1"/>
  </si>
  <si>
    <t>日本銀行：１</t>
    <rPh sb="0" eb="2">
      <t>ニホン</t>
    </rPh>
    <rPh sb="2" eb="4">
      <t>ギンコウ</t>
    </rPh>
    <phoneticPr fontId="1"/>
  </si>
  <si>
    <t>買戻：３</t>
    <rPh sb="0" eb="2">
      <t>カイモド</t>
    </rPh>
    <phoneticPr fontId="1"/>
  </si>
  <si>
    <t>否：０</t>
    <rPh sb="0" eb="1">
      <t>イナ</t>
    </rPh>
    <phoneticPr fontId="1"/>
  </si>
  <si>
    <t>要：１</t>
    <rPh sb="0" eb="1">
      <t>ヨウ</t>
    </rPh>
    <phoneticPr fontId="1"/>
  </si>
  <si>
    <t>対政府以外：２</t>
    <rPh sb="0" eb="1">
      <t>タイ</t>
    </rPh>
    <rPh sb="1" eb="3">
      <t>セイフ</t>
    </rPh>
    <rPh sb="3" eb="5">
      <t>イガイ</t>
    </rPh>
    <phoneticPr fontId="1"/>
  </si>
  <si>
    <t>※対象先（コード７桁）</t>
    <rPh sb="1" eb="3">
      <t>タイショウ</t>
    </rPh>
    <rPh sb="3" eb="4">
      <t>サキ</t>
    </rPh>
    <phoneticPr fontId="1"/>
  </si>
  <si>
    <t>額面金額合計（百万円）</t>
    <rPh sb="0" eb="2">
      <t>ガクメン</t>
    </rPh>
    <rPh sb="2" eb="4">
      <t>キンガク</t>
    </rPh>
    <rPh sb="4" eb="6">
      <t>ゴウケイ</t>
    </rPh>
    <rPh sb="7" eb="8">
      <t>ヒャク</t>
    </rPh>
    <rPh sb="8" eb="9">
      <t>マン</t>
    </rPh>
    <rPh sb="9" eb="10">
      <t>エン</t>
    </rPh>
    <phoneticPr fontId="1"/>
  </si>
  <si>
    <t>※送信
権限者</t>
    <rPh sb="1" eb="3">
      <t>ソウシン</t>
    </rPh>
    <rPh sb="4" eb="6">
      <t>ケンゲン</t>
    </rPh>
    <rPh sb="6" eb="7">
      <t>シャ</t>
    </rPh>
    <phoneticPr fontId="1"/>
  </si>
  <si>
    <t>（425205）</t>
    <phoneticPr fontId="1"/>
  </si>
  <si>
    <t>425204
（国債売買実行（非連動））</t>
    <rPh sb="8" eb="10">
      <t>コクサイ</t>
    </rPh>
    <rPh sb="10" eb="12">
      <t>バイバイ</t>
    </rPh>
    <rPh sb="12" eb="14">
      <t>ジッコウ</t>
    </rPh>
    <rPh sb="15" eb="16">
      <t>ヒ</t>
    </rPh>
    <rPh sb="16" eb="18">
      <t>レンドウ</t>
    </rPh>
    <phoneticPr fontId="1"/>
  </si>
  <si>
    <t>※取引通番</t>
    <rPh sb="1" eb="3">
      <t>トリヒキ</t>
    </rPh>
    <rPh sb="3" eb="4">
      <t>ツウ</t>
    </rPh>
    <rPh sb="4" eb="5">
      <t>バン</t>
    </rPh>
    <phoneticPr fontId="1"/>
  </si>
  <si>
    <t>額面金額
（百万円）</t>
    <rPh sb="0" eb="2">
      <t>ガクメン</t>
    </rPh>
    <rPh sb="2" eb="4">
      <t>キンガク</t>
    </rPh>
    <phoneticPr fontId="1"/>
  </si>
  <si>
    <t>※
作成者</t>
    <rPh sb="2" eb="4">
      <t>サクセイ</t>
    </rPh>
    <rPh sb="4" eb="5">
      <t>シャ</t>
    </rPh>
    <phoneticPr fontId="1"/>
  </si>
  <si>
    <t>※
再鑑者</t>
    <rPh sb="2" eb="3">
      <t>サイ</t>
    </rPh>
    <rPh sb="3" eb="4">
      <t>カン</t>
    </rPh>
    <rPh sb="4" eb="5">
      <t>シャ</t>
    </rPh>
    <phoneticPr fontId="1"/>
  </si>
  <si>
    <t>※
責任者</t>
    <rPh sb="2" eb="5">
      <t>セキニンシャ</t>
    </rPh>
    <phoneticPr fontId="1"/>
  </si>
  <si>
    <t>※国債買戻条
件付売却
費用（－）・収益
ａ－ｂ</t>
    <rPh sb="1" eb="3">
      <t>コクサイ</t>
    </rPh>
    <rPh sb="3" eb="5">
      <t>カイモド</t>
    </rPh>
    <rPh sb="5" eb="6">
      <t>ジョウ</t>
    </rPh>
    <rPh sb="7" eb="8">
      <t>ケン</t>
    </rPh>
    <rPh sb="8" eb="9">
      <t>ツキ</t>
    </rPh>
    <rPh sb="9" eb="11">
      <t>バイキャク</t>
    </rPh>
    <rPh sb="12" eb="14">
      <t>ヒヨウ</t>
    </rPh>
    <rPh sb="18" eb="20">
      <t>シュウエキ</t>
    </rPh>
    <phoneticPr fontId="1"/>
  </si>
  <si>
    <r>
      <t xml:space="preserve">連動
係数
</t>
    </r>
    <r>
      <rPr>
        <vertAlign val="superscript"/>
        <sz val="11"/>
        <color indexed="8"/>
        <rFont val="ＭＳ Ｐゴシック"/>
        <family val="3"/>
        <charset val="128"/>
      </rPr>
      <t>（注６）</t>
    </r>
    <rPh sb="0" eb="2">
      <t>レンドウ</t>
    </rPh>
    <rPh sb="3" eb="5">
      <t>ケイスウ</t>
    </rPh>
    <rPh sb="7" eb="8">
      <t>チュウ</t>
    </rPh>
    <phoneticPr fontId="1"/>
  </si>
  <si>
    <r>
      <t xml:space="preserve">ｂ－ｃ
</t>
    </r>
    <r>
      <rPr>
        <vertAlign val="superscript"/>
        <sz val="11"/>
        <color indexed="8"/>
        <rFont val="ＭＳ Ｐゴシック"/>
        <family val="3"/>
        <charset val="128"/>
      </rPr>
      <t>（注４）</t>
    </r>
    <rPh sb="5" eb="6">
      <t>チュウ</t>
    </rPh>
    <phoneticPr fontId="1"/>
  </si>
  <si>
    <r>
      <t>当座勘定
入金・引落（－）額</t>
    </r>
    <r>
      <rPr>
        <vertAlign val="superscript"/>
        <sz val="9"/>
        <color indexed="8"/>
        <rFont val="ＭＳ Ｐゴシック"/>
        <family val="3"/>
        <charset val="128"/>
      </rPr>
      <t>（注５）</t>
    </r>
    <rPh sb="0" eb="2">
      <t>トウザ</t>
    </rPh>
    <rPh sb="2" eb="4">
      <t>カンジョウ</t>
    </rPh>
    <rPh sb="5" eb="7">
      <t>ニュウキン</t>
    </rPh>
    <rPh sb="8" eb="10">
      <t>ヒキオトシ</t>
    </rPh>
    <rPh sb="13" eb="14">
      <t>ガク</t>
    </rPh>
    <rPh sb="15" eb="16">
      <t>チュウ</t>
    </rPh>
    <phoneticPr fontId="1"/>
  </si>
  <si>
    <t>３．再売却代金差額</t>
    <rPh sb="2" eb="3">
      <t>サイ</t>
    </rPh>
    <rPh sb="3" eb="5">
      <t>バイキャク</t>
    </rPh>
    <rPh sb="5" eb="7">
      <t>ダイキン</t>
    </rPh>
    <rPh sb="7" eb="9">
      <t>サガク</t>
    </rPh>
    <phoneticPr fontId="1"/>
  </si>
  <si>
    <t>※当座勘定取引通番</t>
    <rPh sb="1" eb="3">
      <t>トウザ</t>
    </rPh>
    <rPh sb="3" eb="5">
      <t>カンジョウ</t>
    </rPh>
    <rPh sb="5" eb="7">
      <t>トリヒキ</t>
    </rPh>
    <rPh sb="7" eb="8">
      <t>ツウ</t>
    </rPh>
    <rPh sb="8" eb="9">
      <t>バン</t>
    </rPh>
    <phoneticPr fontId="1"/>
  </si>
  <si>
    <r>
      <t>１．再売却の対象となる日銀国債売現先（国債補完供給）</t>
    </r>
    <r>
      <rPr>
        <b/>
        <vertAlign val="superscript"/>
        <sz val="12"/>
        <color indexed="8"/>
        <rFont val="ＭＳ Ｐゴシック"/>
        <family val="3"/>
        <charset val="128"/>
      </rPr>
      <t>（注１）</t>
    </r>
    <rPh sb="2" eb="3">
      <t>サイ</t>
    </rPh>
    <rPh sb="3" eb="5">
      <t>バイキャク</t>
    </rPh>
    <rPh sb="6" eb="8">
      <t>タイショウ</t>
    </rPh>
    <rPh sb="11" eb="13">
      <t>ニチギン</t>
    </rPh>
    <rPh sb="13" eb="15">
      <t>コクサイ</t>
    </rPh>
    <rPh sb="15" eb="16">
      <t>ウ</t>
    </rPh>
    <rPh sb="16" eb="17">
      <t>ゲン</t>
    </rPh>
    <rPh sb="17" eb="18">
      <t>サキ</t>
    </rPh>
    <rPh sb="19" eb="21">
      <t>コクサイ</t>
    </rPh>
    <rPh sb="21" eb="23">
      <t>ホカン</t>
    </rPh>
    <rPh sb="23" eb="25">
      <t>キョウキュウ</t>
    </rPh>
    <rPh sb="27" eb="28">
      <t>チュウ</t>
    </rPh>
    <phoneticPr fontId="1"/>
  </si>
  <si>
    <r>
      <t>２．再売却</t>
    </r>
    <r>
      <rPr>
        <b/>
        <vertAlign val="superscript"/>
        <sz val="12"/>
        <color indexed="8"/>
        <rFont val="ＭＳ Ｐゴシック"/>
        <family val="3"/>
        <charset val="128"/>
      </rPr>
      <t>（注２）</t>
    </r>
    <rPh sb="2" eb="3">
      <t>サイ</t>
    </rPh>
    <rPh sb="3" eb="5">
      <t>バイキャク</t>
    </rPh>
    <rPh sb="6" eb="7">
      <t>チュウ</t>
    </rPh>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</si>
  <si>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</si>
  <si>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</si>
  <si>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</si>
  <si>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</si>
  <si>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</si>
  <si>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</si>
  <si>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</si>
  <si>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</si>
  <si>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</si>
  <si>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</si>
  <si>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</si>
  <si>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</si>
  <si>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</si>
  <si>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</si>
  <si>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</si>
  <si>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</si>
  <si>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⑨</t>
  </si>
  <si>
    <t>⑨</t>
    <phoneticPr fontId="1"/>
  </si>
  <si>
    <t>⑩</t>
  </si>
  <si>
    <t>⑩</t>
    <phoneticPr fontId="1"/>
  </si>
  <si>
    <t>⑪</t>
  </si>
  <si>
    <t>⑪</t>
    <phoneticPr fontId="1"/>
  </si>
  <si>
    <t>⑬</t>
    <phoneticPr fontId="1"/>
  </si>
  <si>
    <t>⑮</t>
    <phoneticPr fontId="1"/>
  </si>
  <si>
    <t>⑯</t>
    <phoneticPr fontId="1"/>
  </si>
  <si>
    <t>⑭⑰</t>
    <phoneticPr fontId="1"/>
  </si>
  <si>
    <t>⑮⑱</t>
    <phoneticPr fontId="1"/>
  </si>
  <si>
    <t>⑫</t>
    <phoneticPr fontId="1"/>
  </si>
  <si>
    <t>④’⑫</t>
    <phoneticPr fontId="1"/>
  </si>
  <si>
    <t>⑬⑯</t>
    <phoneticPr fontId="1"/>
  </si>
  <si>
    <t>売却価格（円）</t>
    <rPh sb="0" eb="2">
      <t>バイキャク</t>
    </rPh>
    <rPh sb="2" eb="4">
      <t>カカク</t>
    </rPh>
    <rPh sb="5" eb="6">
      <t>エン</t>
    </rPh>
    <phoneticPr fontId="1"/>
  </si>
  <si>
    <t>売却代金（円）ａ</t>
    <rPh sb="0" eb="2">
      <t>バイキャク</t>
    </rPh>
    <rPh sb="2" eb="4">
      <t>ダイキン</t>
    </rPh>
    <rPh sb="5" eb="6">
      <t>エン</t>
    </rPh>
    <phoneticPr fontId="1"/>
  </si>
  <si>
    <t>買戻価格（円）</t>
    <rPh sb="0" eb="1">
      <t>バイ</t>
    </rPh>
    <rPh sb="1" eb="2">
      <t>モドリ</t>
    </rPh>
    <rPh sb="2" eb="4">
      <t>カカク</t>
    </rPh>
    <rPh sb="5" eb="6">
      <t>エン</t>
    </rPh>
    <phoneticPr fontId="1"/>
  </si>
  <si>
    <t>買戻代金（円）ｂ</t>
    <rPh sb="0" eb="1">
      <t>カ</t>
    </rPh>
    <rPh sb="1" eb="2">
      <t>モド</t>
    </rPh>
    <rPh sb="2" eb="4">
      <t>ダイキン</t>
    </rPh>
    <rPh sb="5" eb="6">
      <t>エン</t>
    </rPh>
    <phoneticPr fontId="1"/>
  </si>
  <si>
    <t>売却代金（円）ｃ</t>
    <rPh sb="0" eb="2">
      <t>バイキャク</t>
    </rPh>
    <rPh sb="2" eb="4">
      <t>ダイキン</t>
    </rPh>
    <rPh sb="5" eb="6">
      <t>エン</t>
    </rPh>
    <phoneticPr fontId="1"/>
  </si>
  <si>
    <t>買戻代金（円）</t>
    <rPh sb="0" eb="1">
      <t>カ</t>
    </rPh>
    <rPh sb="1" eb="2">
      <t>モド</t>
    </rPh>
    <rPh sb="2" eb="4">
      <t>ダイキン</t>
    </rPh>
    <rPh sb="5" eb="6">
      <t>エン</t>
    </rPh>
    <phoneticPr fontId="1"/>
  </si>
  <si>
    <r>
      <t>期間利回り
（％）</t>
    </r>
    <r>
      <rPr>
        <vertAlign val="superscript"/>
        <sz val="11"/>
        <color indexed="8"/>
        <rFont val="ＭＳ Ｐゴシック"/>
        <family val="3"/>
        <charset val="128"/>
      </rPr>
      <t>（注３）</t>
    </r>
    <rPh sb="0" eb="2">
      <t>キカン</t>
    </rPh>
    <rPh sb="2" eb="4">
      <t>リマワ</t>
    </rPh>
    <rPh sb="10" eb="11">
      <t>チュウ</t>
    </rPh>
    <phoneticPr fontId="1"/>
  </si>
  <si>
    <r>
      <rPr>
        <sz val="11"/>
        <rFont val="ＭＳ Ｐゴシック"/>
        <family val="3"/>
        <charset val="128"/>
      </rPr>
      <t>（75</t>
    </r>
    <r>
      <rPr>
        <sz val="11"/>
        <rFont val="ＭＳ Ｐゴシック"/>
        <family val="3"/>
        <charset val="128"/>
      </rPr>
      <t>5</t>
    </r>
    <r>
      <rPr>
        <sz val="11"/>
        <rFont val="ＭＳ Ｐゴシック"/>
        <family val="3"/>
        <charset val="128"/>
      </rPr>
      <t>102</t>
    </r>
    <r>
      <rPr>
        <sz val="11"/>
        <color theme="1"/>
        <rFont val="ＭＳ Ｐゴシック"/>
        <family val="3"/>
        <charset val="128"/>
        <scheme val="minor"/>
      </rPr>
      <t>）</t>
    </r>
    <phoneticPr fontId="1"/>
  </si>
  <si>
    <r>
      <t>75</t>
    </r>
    <r>
      <rPr>
        <sz val="11"/>
        <rFont val="ＭＳ Ｐゴシック"/>
        <family val="3"/>
        <charset val="128"/>
      </rPr>
      <t>5</t>
    </r>
    <r>
      <rPr>
        <sz val="11"/>
        <rFont val="ＭＳ Ｐゴシック"/>
        <family val="3"/>
        <charset val="128"/>
      </rPr>
      <t>102
（国債資金同時受渡依頼取消）</t>
    </r>
    <rPh sb="8" eb="10">
      <t>コクサイ</t>
    </rPh>
    <rPh sb="10" eb="12">
      <t>シキン</t>
    </rPh>
    <rPh sb="12" eb="14">
      <t>ドウジ</t>
    </rPh>
    <rPh sb="14" eb="16">
      <t>ウケワタシ</t>
    </rPh>
    <rPh sb="16" eb="18">
      <t>イライ</t>
    </rPh>
    <rPh sb="18" eb="20">
      <t>トリケシ</t>
    </rPh>
    <phoneticPr fontId="1"/>
  </si>
  <si>
    <t>215301（入金）</t>
    <rPh sb="7" eb="9">
      <t>ニュウキン</t>
    </rPh>
    <phoneticPr fontId="1"/>
  </si>
  <si>
    <t>215311（引落）</t>
    <rPh sb="7" eb="9">
      <t>ヒキオト</t>
    </rPh>
    <phoneticPr fontId="1"/>
  </si>
  <si>
    <t>１２０（国債売買）</t>
    <rPh sb="4" eb="6">
      <t>コクサイ</t>
    </rPh>
    <rPh sb="6" eb="8">
      <t>バイバイ</t>
    </rPh>
    <phoneticPr fontId="1"/>
  </si>
  <si>
    <t>※入金額合計</t>
    <rPh sb="1" eb="3">
      <t>ニュウキン</t>
    </rPh>
    <rPh sb="3" eb="4">
      <t>ガク</t>
    </rPh>
    <rPh sb="4" eb="6">
      <t>ゴウケイ</t>
    </rPh>
    <phoneticPr fontId="1"/>
  </si>
  <si>
    <t>円</t>
    <rPh sb="0" eb="1">
      <t>エン</t>
    </rPh>
    <phoneticPr fontId="1"/>
  </si>
  <si>
    <t>※引落額合計</t>
    <rPh sb="1" eb="3">
      <t>ヒキオト</t>
    </rPh>
    <rPh sb="3" eb="4">
      <t>ガク</t>
    </rPh>
    <rPh sb="4" eb="6">
      <t>ゴウケイ</t>
    </rPh>
    <phoneticPr fontId="1"/>
  </si>
  <si>
    <r>
      <t>※</t>
    </r>
    <r>
      <rPr>
        <sz val="9"/>
        <rFont val="ＭＳ Ｐゴシック"/>
        <family val="3"/>
        <charset val="128"/>
      </rPr>
      <t>摘要</t>
    </r>
    <rPh sb="1" eb="3">
      <t>テキヨウ</t>
    </rPh>
    <phoneticPr fontId="1"/>
  </si>
  <si>
    <t>日本銀行：１</t>
    <phoneticPr fontId="1"/>
  </si>
  <si>
    <t>売却：２</t>
    <phoneticPr fontId="1"/>
  </si>
  <si>
    <t>否：０</t>
    <phoneticPr fontId="1"/>
  </si>
  <si>
    <t>要：１</t>
    <phoneticPr fontId="1"/>
  </si>
  <si>
    <t>対政府以外：２</t>
    <phoneticPr fontId="1"/>
  </si>
  <si>
    <t>425207
（国債条件付売買明細）</t>
    <phoneticPr fontId="1"/>
  </si>
  <si>
    <t>※※入金先（コード７桁）</t>
    <rPh sb="2" eb="4">
      <t>ニュウキン</t>
    </rPh>
    <rPh sb="4" eb="5">
      <t>サキ</t>
    </rPh>
    <rPh sb="10" eb="11">
      <t>ケタ</t>
    </rPh>
    <phoneticPr fontId="1"/>
  </si>
  <si>
    <t>※※引落先（コード７桁）</t>
    <rPh sb="2" eb="4">
      <t>ヒキオト</t>
    </rPh>
    <rPh sb="4" eb="5">
      <t>サキ</t>
    </rPh>
    <rPh sb="10" eb="11">
      <t>ケタ</t>
    </rPh>
    <phoneticPr fontId="1"/>
  </si>
  <si>
    <t>銘柄コード</t>
    <rPh sb="0" eb="2">
      <t>メイガラ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</si>
</sst>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yyyy/m/d;@"/>
    <numFmt numFmtId="178" formatCode="#,##0_ "/>
    <numFmt numFmtId="179" formatCode="0.00;&quot;-&quot;0.00"/>
    <numFmt numFmtId="180" formatCode="0.0000000;&quot;-&quot;0.0000000"/>
    <numFmt numFmtId="181" formatCode="0.00000;&quot;-&quot;0.00000"/>
  </numFmts>
  <fonts count="15" x14ac:knownFonts="1">
    <font>
      <sz val="11"/>
      <color theme="1"/>
      <name val="ＭＳ Ｐゴシック"/>
      <family val="3"/>
      <charset val="128"/>
      <scheme val="minor"/>
    </font>
    <font>
      <sz val="6"/>
      <name val="ＭＳ Ｐゴシック"/>
      <family val="3"/>
      <charset val="128"/>
    </font>
    <font>
      <vertAlign val="superscript"/>
      <sz val="11"/>
      <color indexed="8"/>
      <name val="ＭＳ Ｐゴシック"/>
      <family val="3"/>
      <charset val="128"/>
    </font>
    <font>
      <vertAlign val="superscript"/>
      <sz val="9"/>
      <color indexed="8"/>
      <name val="ＭＳ Ｐゴシック"/>
      <family val="3"/>
      <charset val="128"/>
    </font>
    <font>
      <b/>
      <vertAlign val="superscript"/>
      <sz val="12"/>
      <color indexed="8"/>
      <name val="ＭＳ Ｐゴシック"/>
      <family val="3"/>
      <charset val="128"/>
    </font>
    <font>
      <sz val="11"/>
      <name val="ＭＳ Ｐゴシック"/>
      <family val="3"/>
      <charset val="128"/>
    </font>
    <font>
      <sz val="9"/>
      <name val="ＭＳ Ｐゴシック"/>
      <family val="3"/>
      <charset val="128"/>
    </font>
    <font>
      <sz val="11"/>
      <color rgb="FFFF0000"/>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0" fillId="0" borderId="0" xfId="0" applyBorder="1" applyAlignment="1">
      <alignment vertical="center"/>
    </xf>
    <xf numFmtId="0" fontId="0" fillId="0" borderId="1" xfId="0" applyBorder="1">
      <alignment vertical="center"/>
    </xf>
    <xf numFmtId="0" fontId="0" fillId="0" borderId="2" xfId="0"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0" fillId="0" borderId="0" xfId="0" applyBorder="1" applyAlignment="1">
      <alignment horizontal="left" vertical="center"/>
    </xf>
    <xf numFmtId="0" fontId="8" fillId="0" borderId="7" xfId="0" applyFont="1" applyBorder="1">
      <alignment vertical="center"/>
    </xf>
    <xf numFmtId="0" fontId="8" fillId="0" borderId="8" xfId="0" applyFont="1" applyBorder="1">
      <alignment vertical="center"/>
    </xf>
    <xf numFmtId="0" fontId="8" fillId="0" borderId="1" xfId="0" applyFont="1"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0" xfId="0" applyNumberFormat="1" applyAlignment="1">
      <alignment horizontal="left" vertical="top"/>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8" fillId="0" borderId="14" xfId="0" applyFont="1" applyBorder="1">
      <alignment vertical="center"/>
    </xf>
    <xf numFmtId="0" fontId="9" fillId="0" borderId="0" xfId="0" applyFont="1" applyAlignment="1">
      <alignment horizontal="right" vertical="center"/>
    </xf>
    <xf numFmtId="0" fontId="10" fillId="0" borderId="0" xfId="0" applyFont="1">
      <alignment vertical="center"/>
    </xf>
    <xf numFmtId="0" fontId="0" fillId="0" borderId="0" xfId="0" applyAlignment="1">
      <alignment horizontal="right" vertical="center"/>
    </xf>
    <xf numFmtId="0" fontId="0" fillId="0" borderId="0" xfId="0" applyFill="1" applyBorder="1">
      <alignment vertical="center"/>
    </xf>
    <xf numFmtId="0" fontId="0" fillId="0" borderId="0" xfId="0" applyAlignment="1">
      <alignment vertical="center" wrapText="1"/>
    </xf>
    <xf numFmtId="0" fontId="7"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xf>
    <xf numFmtId="0" fontId="0" fillId="0" borderId="1" xfId="0" applyBorder="1" applyAlignment="1">
      <alignment horizontal="center" vertical="center"/>
    </xf>
    <xf numFmtId="178" fontId="0" fillId="2" borderId="1" xfId="0" applyNumberFormat="1" applyFill="1" applyBorder="1" applyAlignment="1" applyProtection="1">
      <alignment vertical="center" shrinkToFit="1"/>
      <protection locked="0"/>
    </xf>
    <xf numFmtId="178" fontId="0" fillId="2" borderId="13" xfId="0" applyNumberFormat="1" applyFill="1" applyBorder="1" applyAlignment="1" applyProtection="1">
      <alignment vertical="center" shrinkToFit="1"/>
      <protection locked="0"/>
    </xf>
    <xf numFmtId="0" fontId="12" fillId="0" borderId="2" xfId="0" applyFont="1" applyBorder="1" applyAlignment="1">
      <alignment vertical="center" shrinkToFit="1"/>
    </xf>
    <xf numFmtId="0" fontId="0" fillId="2" borderId="2" xfId="0" applyFill="1" applyBorder="1" applyAlignment="1" applyProtection="1">
      <alignment horizontal="center" vertical="center" shrinkToFit="1"/>
      <protection locked="0"/>
    </xf>
    <xf numFmtId="178" fontId="12" fillId="0" borderId="21" xfId="0" applyNumberFormat="1" applyFont="1" applyBorder="1" applyAlignment="1">
      <alignment horizontal="right" vertical="center" shrinkToFit="1"/>
    </xf>
    <xf numFmtId="178" fontId="0" fillId="2" borderId="3" xfId="0" applyNumberFormat="1" applyFill="1" applyBorder="1" applyAlignment="1" applyProtection="1">
      <alignment vertical="center" shrinkToFit="1"/>
      <protection locked="0"/>
    </xf>
    <xf numFmtId="180" fontId="0" fillId="2" borderId="1" xfId="0" applyNumberFormat="1" applyFill="1" applyBorder="1" applyAlignment="1" applyProtection="1">
      <alignment vertical="center" shrinkToFit="1"/>
      <protection locked="0"/>
    </xf>
    <xf numFmtId="180" fontId="0" fillId="4" borderId="1" xfId="0" applyNumberFormat="1" applyFill="1" applyBorder="1" applyAlignment="1" applyProtection="1">
      <alignment vertical="center" shrinkToFit="1"/>
      <protection locked="0"/>
    </xf>
    <xf numFmtId="178" fontId="0" fillId="4" borderId="1" xfId="0" applyNumberFormat="1" applyFill="1" applyBorder="1" applyAlignment="1" applyProtection="1">
      <alignment vertical="center" shrinkToFit="1"/>
      <protection locked="0"/>
    </xf>
    <xf numFmtId="178" fontId="0" fillId="4" borderId="3" xfId="0" applyNumberFormat="1" applyFill="1" applyBorder="1" applyAlignment="1" applyProtection="1">
      <alignment vertical="center" shrinkToFit="1"/>
      <protection locked="0"/>
    </xf>
    <xf numFmtId="178" fontId="0" fillId="4" borderId="13" xfId="0" applyNumberFormat="1"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8" fillId="0" borderId="5" xfId="0" applyFont="1" applyBorder="1" applyAlignment="1">
      <alignment horizontal="left" vertical="center"/>
    </xf>
    <xf numFmtId="0" fontId="8" fillId="0" borderId="21" xfId="0" applyFont="1" applyBorder="1" applyAlignment="1">
      <alignment horizontal="left" vertical="center"/>
    </xf>
    <xf numFmtId="0" fontId="8" fillId="0" borderId="6" xfId="0" applyFont="1" applyBorder="1" applyAlignment="1">
      <alignment horizontal="left" vertical="center"/>
    </xf>
    <xf numFmtId="0" fontId="8" fillId="0" borderId="24" xfId="0" applyFont="1" applyBorder="1" applyAlignment="1">
      <alignment horizontal="left" vertical="center"/>
    </xf>
    <xf numFmtId="0" fontId="0" fillId="0" borderId="1" xfId="0" applyNumberFormat="1" applyFill="1" applyBorder="1" applyAlignment="1" applyProtection="1">
      <alignment horizontal="center" vertical="center" shrinkToFit="1"/>
    </xf>
    <xf numFmtId="0" fontId="0" fillId="0" borderId="22" xfId="0" applyNumberFormat="1" applyFill="1" applyBorder="1" applyAlignment="1" applyProtection="1">
      <alignment horizontal="center" vertical="center" shrinkToFit="1"/>
    </xf>
    <xf numFmtId="178" fontId="0" fillId="4" borderId="13" xfId="0" applyNumberFormat="1" applyFill="1" applyBorder="1" applyAlignment="1" applyProtection="1">
      <alignment horizontal="right" vertical="center" shrinkToFit="1"/>
      <protection locked="0"/>
    </xf>
    <xf numFmtId="178" fontId="0" fillId="4" borderId="25" xfId="0" applyNumberFormat="1" applyFill="1" applyBorder="1" applyAlignment="1" applyProtection="1">
      <alignment horizontal="right" vertical="center" shrinkToFit="1"/>
      <protection locked="0"/>
    </xf>
    <xf numFmtId="0" fontId="0" fillId="0" borderId="1" xfId="0" applyBorder="1" applyAlignment="1">
      <alignment horizontal="left" vertical="center"/>
    </xf>
    <xf numFmtId="0" fontId="8" fillId="0" borderId="1" xfId="0" applyFont="1" applyBorder="1" applyAlignment="1">
      <alignment horizontal="left" vertical="center"/>
    </xf>
    <xf numFmtId="0" fontId="0" fillId="0" borderId="2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14" fontId="0" fillId="4" borderId="26" xfId="0" applyNumberFormat="1" applyFill="1" applyBorder="1" applyAlignment="1" applyProtection="1">
      <alignment horizontal="center" vertical="center" shrinkToFit="1"/>
      <protection locked="0"/>
    </xf>
    <xf numFmtId="0" fontId="0" fillId="4" borderId="32" xfId="0" applyFill="1" applyBorder="1" applyAlignment="1" applyProtection="1">
      <alignment horizontal="center" vertical="center" shrinkToFit="1"/>
      <protection locked="0"/>
    </xf>
    <xf numFmtId="14" fontId="0" fillId="4" borderId="1" xfId="0" applyNumberFormat="1"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3" xfId="0" applyFont="1" applyBorder="1" applyAlignment="1">
      <alignment horizontal="left" vertical="center"/>
    </xf>
    <xf numFmtId="0" fontId="11" fillId="0" borderId="21" xfId="0" applyFont="1" applyBorder="1" applyAlignment="1">
      <alignment horizontal="left" vertical="center"/>
    </xf>
    <xf numFmtId="0" fontId="11" fillId="0" borderId="2" xfId="0" applyFont="1" applyBorder="1" applyAlignment="1">
      <alignment horizontal="left" vertical="center"/>
    </xf>
    <xf numFmtId="0" fontId="12" fillId="0" borderId="21" xfId="0" applyFont="1" applyBorder="1" applyAlignment="1">
      <alignment horizontal="left" vertical="center"/>
    </xf>
    <xf numFmtId="0" fontId="12" fillId="0" borderId="2" xfId="0" applyFont="1" applyBorder="1" applyAlignment="1">
      <alignment horizontal="left" vertical="center"/>
    </xf>
    <xf numFmtId="0" fontId="12" fillId="0" borderId="21" xfId="0" applyFont="1" applyBorder="1" applyAlignment="1">
      <alignment horizontal="center" vertical="center" shrinkToFit="1"/>
    </xf>
    <xf numFmtId="0" fontId="12" fillId="0" borderId="2" xfId="0" applyFont="1" applyBorder="1" applyAlignment="1">
      <alignment horizontal="center" vertical="center" shrinkToFi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181" fontId="0" fillId="4" borderId="22" xfId="0" applyNumberFormat="1" applyFill="1" applyBorder="1" applyAlignment="1" applyProtection="1">
      <alignment horizontal="center" vertical="center" shrinkToFit="1"/>
      <protection locked="0"/>
    </xf>
    <xf numFmtId="181" fontId="0" fillId="4" borderId="27" xfId="0" applyNumberFormat="1" applyFill="1" applyBorder="1" applyAlignment="1" applyProtection="1">
      <alignment horizontal="center" vertical="center" shrinkToFit="1"/>
      <protection locked="0"/>
    </xf>
    <xf numFmtId="181" fontId="0" fillId="4" borderId="25" xfId="0" applyNumberFormat="1" applyFill="1" applyBorder="1" applyAlignment="1" applyProtection="1">
      <alignment horizontal="center" vertical="center" shrinkToFit="1"/>
      <protection locked="0"/>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9" fontId="0" fillId="4" borderId="3" xfId="0" applyNumberFormat="1" applyFill="1" applyBorder="1" applyAlignment="1" applyProtection="1">
      <alignment horizontal="center" vertical="center" shrinkToFit="1"/>
      <protection locked="0"/>
    </xf>
    <xf numFmtId="179" fontId="0" fillId="4" borderId="8" xfId="0" applyNumberFormat="1" applyFill="1" applyBorder="1" applyAlignment="1" applyProtection="1">
      <alignment horizontal="center" vertical="center" shrinkToFit="1"/>
      <protection locked="0"/>
    </xf>
    <xf numFmtId="0" fontId="0" fillId="0" borderId="8" xfId="0" applyBorder="1" applyAlignment="1">
      <alignment horizontal="center" vertical="center"/>
    </xf>
    <xf numFmtId="178" fontId="0" fillId="4" borderId="1" xfId="0" applyNumberFormat="1" applyFill="1" applyBorder="1" applyAlignment="1" applyProtection="1">
      <alignment horizontal="right" vertical="center" shrinkToFit="1"/>
      <protection locked="0"/>
    </xf>
    <xf numFmtId="179" fontId="0" fillId="4" borderId="37" xfId="0" applyNumberFormat="1" applyFill="1" applyBorder="1" applyAlignment="1" applyProtection="1">
      <alignment horizontal="center" vertical="center" shrinkToFit="1"/>
      <protection locked="0"/>
    </xf>
    <xf numFmtId="179" fontId="0" fillId="4" borderId="36" xfId="0" applyNumberFormat="1" applyFill="1" applyBorder="1" applyAlignment="1" applyProtection="1">
      <alignment horizontal="center" vertical="center" shrinkToFit="1"/>
      <protection locked="0"/>
    </xf>
    <xf numFmtId="179" fontId="0" fillId="4" borderId="38" xfId="0" applyNumberFormat="1" applyFill="1" applyBorder="1" applyAlignment="1" applyProtection="1">
      <alignment horizontal="center" vertical="center" shrinkToFit="1"/>
      <protection locked="0"/>
    </xf>
    <xf numFmtId="178" fontId="0" fillId="4" borderId="3" xfId="0" applyNumberFormat="1" applyFill="1" applyBorder="1" applyAlignment="1" applyProtection="1">
      <alignment horizontal="right" vertical="center" shrinkToFi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78" fontId="0" fillId="4" borderId="31" xfId="0" applyNumberFormat="1" applyFill="1" applyBorder="1" applyAlignment="1" applyProtection="1">
      <alignment horizontal="right" vertical="center" shrinkToFit="1"/>
      <protection locked="0"/>
    </xf>
    <xf numFmtId="178" fontId="0" fillId="4" borderId="30" xfId="0" applyNumberFormat="1" applyFill="1" applyBorder="1" applyAlignment="1" applyProtection="1">
      <alignment horizontal="right" vertical="center" shrinkToFit="1"/>
      <protection locked="0"/>
    </xf>
    <xf numFmtId="0" fontId="0" fillId="0" borderId="32" xfId="0" applyBorder="1" applyAlignment="1">
      <alignment horizontal="center" vertical="top" wrapText="1"/>
    </xf>
    <xf numFmtId="0" fontId="0" fillId="0" borderId="28" xfId="0" applyBorder="1" applyAlignment="1">
      <alignment horizontal="center" vertical="top"/>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177" fontId="0" fillId="0" borderId="3" xfId="0" applyNumberFormat="1" applyBorder="1" applyAlignment="1">
      <alignment horizontal="center" vertical="center" shrinkToFit="1"/>
    </xf>
    <xf numFmtId="49" fontId="0" fillId="0" borderId="3" xfId="0" applyNumberFormat="1" applyBorder="1" applyAlignment="1" applyProtection="1">
      <alignment horizontal="center" vertical="center" shrinkToFit="1"/>
      <protection locked="0"/>
    </xf>
    <xf numFmtId="0" fontId="0" fillId="0" borderId="21" xfId="0" applyNumberFormat="1" applyBorder="1" applyAlignment="1">
      <alignment horizontal="center" vertical="center" shrinkToFit="1"/>
    </xf>
    <xf numFmtId="0" fontId="0" fillId="0" borderId="2" xfId="0" applyNumberFormat="1" applyBorder="1" applyAlignment="1">
      <alignment horizontal="center" vertical="center" shrinkToFi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49" fontId="0" fillId="0" borderId="1" xfId="0" applyNumberFormat="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179" fontId="0" fillId="2" borderId="1" xfId="0" applyNumberFormat="1" applyFill="1" applyBorder="1" applyAlignment="1" applyProtection="1">
      <alignment horizontal="center" vertical="center" shrinkToFit="1"/>
      <protection locked="0"/>
    </xf>
    <xf numFmtId="179" fontId="0" fillId="2" borderId="13" xfId="0" applyNumberFormat="1" applyFill="1" applyBorder="1" applyAlignment="1" applyProtection="1">
      <alignment horizontal="center" vertical="center" shrinkToFit="1"/>
      <protection locked="0"/>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178" fontId="0" fillId="0" borderId="1" xfId="0" applyNumberFormat="1" applyBorder="1" applyAlignment="1" applyProtection="1">
      <alignment horizontal="right" vertical="center" shrinkToFit="1"/>
      <protection hidden="1"/>
    </xf>
    <xf numFmtId="49" fontId="0" fillId="0" borderId="19" xfId="0" applyNumberFormat="1" applyBorder="1" applyAlignment="1">
      <alignment horizontal="left" vertical="center"/>
    </xf>
    <xf numFmtId="0" fontId="0" fillId="0" borderId="0" xfId="0" applyAlignment="1">
      <alignment horizontal="left" vertical="center" wrapText="1"/>
    </xf>
    <xf numFmtId="178" fontId="0" fillId="4" borderId="29" xfId="0" applyNumberFormat="1" applyFill="1" applyBorder="1" applyAlignment="1" applyProtection="1">
      <alignment horizontal="right" vertical="center" shrinkToFit="1"/>
      <protection locked="0"/>
    </xf>
    <xf numFmtId="178" fontId="0" fillId="4" borderId="33" xfId="0" applyNumberFormat="1" applyFill="1" applyBorder="1" applyAlignment="1" applyProtection="1">
      <alignment horizontal="right" vertical="center" shrinkToFit="1"/>
      <protection locked="0"/>
    </xf>
    <xf numFmtId="0" fontId="0" fillId="0" borderId="1" xfId="0" applyBorder="1" applyAlignment="1">
      <alignment horizontal="left" vertical="center" wrapText="1"/>
    </xf>
    <xf numFmtId="178" fontId="0" fillId="0" borderId="3" xfId="0" applyNumberFormat="1" applyBorder="1" applyAlignment="1" applyProtection="1">
      <alignment horizontal="right" vertical="center" shrinkToFit="1"/>
      <protection hidden="1"/>
    </xf>
    <xf numFmtId="178" fontId="0" fillId="0" borderId="8" xfId="0" applyNumberFormat="1" applyBorder="1" applyAlignment="1" applyProtection="1">
      <alignment horizontal="right" vertical="center" shrinkToFit="1"/>
      <protection hidden="1"/>
    </xf>
    <xf numFmtId="181" fontId="0" fillId="2" borderId="22" xfId="0" applyNumberFormat="1" applyFill="1" applyBorder="1" applyAlignment="1" applyProtection="1">
      <alignment horizontal="center" vertical="center" shrinkToFit="1"/>
      <protection locked="0"/>
    </xf>
    <xf numFmtId="178" fontId="0" fillId="2" borderId="1" xfId="0" applyNumberFormat="1" applyFill="1" applyBorder="1" applyAlignment="1" applyProtection="1">
      <alignment horizontal="right" vertical="center" shrinkToFit="1"/>
      <protection locked="0"/>
    </xf>
    <xf numFmtId="178" fontId="0" fillId="2" borderId="3" xfId="0" applyNumberFormat="1" applyFill="1" applyBorder="1" applyAlignment="1" applyProtection="1">
      <alignment horizontal="right" vertical="center" shrinkToFit="1"/>
      <protection locked="0"/>
    </xf>
    <xf numFmtId="178" fontId="0" fillId="2" borderId="13" xfId="0" applyNumberFormat="1" applyFill="1" applyBorder="1" applyAlignment="1" applyProtection="1">
      <alignment horizontal="right" vertical="center" shrinkToFit="1"/>
      <protection locked="0"/>
    </xf>
    <xf numFmtId="181" fontId="0" fillId="2" borderId="25" xfId="0" applyNumberFormat="1" applyFill="1" applyBorder="1" applyAlignment="1" applyProtection="1">
      <alignment horizontal="center" vertical="center" shrinkToFit="1"/>
      <protection locked="0"/>
    </xf>
    <xf numFmtId="181" fontId="0" fillId="2" borderId="27"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shrinkToFit="1"/>
      <protection locked="0"/>
    </xf>
    <xf numFmtId="49" fontId="0" fillId="2" borderId="22" xfId="0" applyNumberFormat="1" applyFill="1" applyBorder="1" applyAlignment="1" applyProtection="1">
      <alignment horizontal="center" vertical="center" shrinkToFit="1"/>
      <protection locked="0"/>
    </xf>
    <xf numFmtId="178" fontId="0" fillId="2" borderId="25" xfId="0" applyNumberFormat="1" applyFill="1" applyBorder="1" applyAlignment="1" applyProtection="1">
      <alignment horizontal="right" vertical="center" shrinkToFit="1"/>
      <protection locked="0"/>
    </xf>
    <xf numFmtId="14" fontId="0" fillId="2" borderId="26" xfId="0" applyNumberFormat="1"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shrinkToFit="1"/>
      <protection locked="0"/>
    </xf>
    <xf numFmtId="14" fontId="0" fillId="2" borderId="1" xfId="0" applyNumberFormat="1"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49" fontId="0" fillId="3" borderId="36" xfId="0" applyNumberFormat="1" applyFill="1" applyBorder="1" applyAlignment="1" applyProtection="1">
      <alignment horizontal="center" vertical="center" shrinkToFit="1"/>
      <protection locked="0"/>
    </xf>
    <xf numFmtId="49" fontId="0" fillId="3" borderId="6" xfId="0" applyNumberFormat="1" applyFill="1" applyBorder="1" applyAlignment="1" applyProtection="1">
      <alignment horizontal="center" vertical="center" shrinkToFit="1"/>
      <protection locked="0"/>
    </xf>
    <xf numFmtId="0" fontId="0" fillId="0" borderId="21" xfId="0" applyBorder="1" applyAlignment="1">
      <alignment horizontal="center" vertical="center"/>
    </xf>
    <xf numFmtId="179" fontId="0" fillId="2" borderId="3" xfId="0" applyNumberFormat="1" applyFill="1" applyBorder="1" applyAlignment="1" applyProtection="1">
      <alignment horizontal="center" vertical="center" shrinkToFit="1"/>
      <protection locked="0"/>
    </xf>
    <xf numFmtId="0" fontId="13" fillId="0" borderId="21" xfId="0" applyFont="1"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49" fontId="0" fillId="2" borderId="34" xfId="0" applyNumberFormat="1" applyFill="1" applyBorder="1" applyAlignment="1" applyProtection="1">
      <alignment horizontal="center" vertical="center" shrinkToFit="1"/>
      <protection locked="0"/>
    </xf>
    <xf numFmtId="49" fontId="0" fillId="2" borderId="35" xfId="0" applyNumberFormat="1" applyFill="1" applyBorder="1" applyAlignment="1" applyProtection="1">
      <alignment horizontal="center" vertical="center" shrinkToFit="1"/>
      <protection locked="0"/>
    </xf>
    <xf numFmtId="0" fontId="0" fillId="0" borderId="23" xfId="0" applyNumberFormat="1" applyBorder="1" applyAlignment="1">
      <alignment horizontal="center" vertical="center" shrinkToFit="1"/>
    </xf>
    <xf numFmtId="0" fontId="0" fillId="0" borderId="10" xfId="0" applyNumberFormat="1" applyBorder="1" applyAlignment="1">
      <alignment horizontal="center" vertical="center" shrinkToFit="1"/>
    </xf>
    <xf numFmtId="178" fontId="0" fillId="0" borderId="21" xfId="0" applyNumberFormat="1" applyBorder="1" applyAlignment="1">
      <alignment horizontal="right" vertical="center" shrinkToFit="1"/>
    </xf>
    <xf numFmtId="178" fontId="0" fillId="0" borderId="2" xfId="0" applyNumberFormat="1" applyBorder="1" applyAlignment="1">
      <alignment horizontal="right" vertical="center" shrinkToFit="1"/>
    </xf>
    <xf numFmtId="0" fontId="11" fillId="0" borderId="14" xfId="0" applyFont="1" applyBorder="1" applyAlignment="1">
      <alignment horizontal="left" vertical="center" wrapText="1"/>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828675</xdr:colOff>
      <xdr:row>48</xdr:row>
      <xdr:rowOff>219075</xdr:rowOff>
    </xdr:from>
    <xdr:to>
      <xdr:col>6</xdr:col>
      <xdr:colOff>185057</xdr:colOff>
      <xdr:row>52</xdr:row>
      <xdr:rowOff>0</xdr:rowOff>
    </xdr:to>
    <xdr:grpSp>
      <xdr:nvGrpSpPr>
        <xdr:cNvPr id="12711" name="グループ化 32"/>
        <xdr:cNvGrpSpPr>
          <a:grpSpLocks/>
        </xdr:cNvGrpSpPr>
      </xdr:nvGrpSpPr>
      <xdr:grpSpPr bwMode="auto">
        <a:xfrm>
          <a:off x="5870575" y="10271125"/>
          <a:ext cx="670832" cy="885825"/>
          <a:chOff x="6715125" y="8915400"/>
          <a:chExt cx="609600" cy="685800"/>
        </a:xfrm>
      </xdr:grpSpPr>
      <xdr:sp macro="" textlink="">
        <xdr:nvSpPr>
          <xdr:cNvPr id="31" name="正方形/長方形 30"/>
          <xdr:cNvSpPr/>
        </xdr:nvSpPr>
        <xdr:spPr>
          <a:xfrm>
            <a:off x="6715125" y="8915400"/>
            <a:ext cx="609600" cy="6858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sp macro="" textlink="">
        <xdr:nvSpPr>
          <xdr:cNvPr id="28" name="正方形/長方形 27"/>
          <xdr:cNvSpPr/>
        </xdr:nvSpPr>
        <xdr:spPr>
          <a:xfrm>
            <a:off x="6753225" y="8922774"/>
            <a:ext cx="561975" cy="41295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t>※</a:t>
            </a:r>
            <a:r>
              <a:rPr kumimoji="1" lang="ja-JP" altLang="en-US" sz="800" spc="-100" baseline="0"/>
              <a:t>送信</a:t>
            </a:r>
            <a:endParaRPr kumimoji="1" lang="en-US" altLang="ja-JP" sz="800" spc="-100" baseline="0"/>
          </a:p>
          <a:p>
            <a:pPr algn="l">
              <a:lnSpc>
                <a:spcPts val="800"/>
              </a:lnSpc>
            </a:pPr>
            <a:r>
              <a:rPr kumimoji="1" lang="ja-JP" altLang="en-US" sz="800" spc="-100" baseline="0"/>
              <a:t>権限者</a:t>
            </a:r>
          </a:p>
        </xdr:txBody>
      </xdr:sp>
    </xdr:grpSp>
    <xdr:clientData/>
  </xdr:twoCellAnchor>
  <xdr:twoCellAnchor>
    <xdr:from>
      <xdr:col>4</xdr:col>
      <xdr:colOff>95250</xdr:colOff>
      <xdr:row>47</xdr:row>
      <xdr:rowOff>28575</xdr:rowOff>
    </xdr:from>
    <xdr:to>
      <xdr:col>5</xdr:col>
      <xdr:colOff>666750</xdr:colOff>
      <xdr:row>52</xdr:row>
      <xdr:rowOff>9525</xdr:rowOff>
    </xdr:to>
    <xdr:grpSp>
      <xdr:nvGrpSpPr>
        <xdr:cNvPr id="12712" name="グループ化 34"/>
        <xdr:cNvGrpSpPr>
          <a:grpSpLocks/>
        </xdr:cNvGrpSpPr>
      </xdr:nvGrpSpPr>
      <xdr:grpSpPr bwMode="auto">
        <a:xfrm>
          <a:off x="3822700" y="9915525"/>
          <a:ext cx="1885950" cy="1250950"/>
          <a:chOff x="4267200" y="8632076"/>
          <a:chExt cx="2000250" cy="988170"/>
        </a:xfrm>
      </xdr:grpSpPr>
      <xdr:grpSp>
        <xdr:nvGrpSpPr>
          <xdr:cNvPr id="12779" name="グループ化 31"/>
          <xdr:cNvGrpSpPr>
            <a:grpSpLocks/>
          </xdr:cNvGrpSpPr>
        </xdr:nvGrpSpPr>
        <xdr:grpSpPr bwMode="auto">
          <a:xfrm>
            <a:off x="4352925" y="8909063"/>
            <a:ext cx="1914525" cy="711183"/>
            <a:chOff x="4695825" y="8890013"/>
            <a:chExt cx="1914525" cy="711183"/>
          </a:xfrm>
        </xdr:grpSpPr>
        <xdr:grpSp>
          <xdr:nvGrpSpPr>
            <xdr:cNvPr id="12781" name="グループ化 25"/>
            <xdr:cNvGrpSpPr>
              <a:grpSpLocks/>
            </xdr:cNvGrpSpPr>
          </xdr:nvGrpSpPr>
          <xdr:grpSpPr bwMode="auto">
            <a:xfrm>
              <a:off x="4695825" y="8890013"/>
              <a:ext cx="1914525" cy="711183"/>
              <a:chOff x="4695825" y="8890013"/>
              <a:chExt cx="1914525" cy="711183"/>
            </a:xfrm>
          </xdr:grpSpPr>
          <xdr:sp macro="" textlink="">
            <xdr:nvSpPr>
              <xdr:cNvPr id="9" name="正方形/長方形 8"/>
              <xdr:cNvSpPr/>
            </xdr:nvSpPr>
            <xdr:spPr>
              <a:xfrm>
                <a:off x="4695825" y="8890013"/>
                <a:ext cx="1914525" cy="711183"/>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xnSp macro="">
            <xdr:nvCxnSpPr>
              <xdr:cNvPr id="11" name="直線コネクタ 10"/>
              <xdr:cNvCxnSpPr/>
            </xdr:nvCxnSpPr>
            <xdr:spPr>
              <a:xfrm rot="16200000" flipH="1">
                <a:off x="5615565" y="9237099"/>
                <a:ext cx="703697" cy="95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rot="16200000" flipH="1">
                <a:off x="4981132" y="9240842"/>
                <a:ext cx="696211" cy="9525"/>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27" name="正方形/長方形 26"/>
            <xdr:cNvSpPr/>
          </xdr:nvSpPr>
          <xdr:spPr>
            <a:xfrm>
              <a:off x="4705350" y="8912471"/>
              <a:ext cx="590550" cy="23207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t>※</a:t>
              </a:r>
              <a:r>
                <a:rPr kumimoji="1" lang="ja-JP" altLang="en-US" sz="800" spc="-100" baseline="0"/>
                <a:t>作成者</a:t>
              </a:r>
            </a:p>
          </xdr:txBody>
        </xdr:sp>
        <xdr:sp macro="" textlink="">
          <xdr:nvSpPr>
            <xdr:cNvPr id="29" name="正方形/長方形 28"/>
            <xdr:cNvSpPr/>
          </xdr:nvSpPr>
          <xdr:spPr>
            <a:xfrm>
              <a:off x="5353050" y="8912471"/>
              <a:ext cx="590550" cy="23207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t>※</a:t>
              </a:r>
              <a:r>
                <a:rPr kumimoji="1" lang="ja-JP" altLang="en-US" sz="800" spc="-100" baseline="0"/>
                <a:t>再鑑者</a:t>
              </a:r>
            </a:p>
          </xdr:txBody>
        </xdr:sp>
        <xdr:sp macro="" textlink="">
          <xdr:nvSpPr>
            <xdr:cNvPr id="30" name="正方形/長方形 29"/>
            <xdr:cNvSpPr/>
          </xdr:nvSpPr>
          <xdr:spPr>
            <a:xfrm>
              <a:off x="5991225" y="8912471"/>
              <a:ext cx="590550" cy="23955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t>※</a:t>
              </a:r>
              <a:r>
                <a:rPr kumimoji="1" lang="ja-JP" altLang="en-US" sz="800" spc="-100" baseline="0"/>
                <a:t>責任者</a:t>
              </a:r>
            </a:p>
          </xdr:txBody>
        </xdr:sp>
      </xdr:grpSp>
      <xdr:sp macro="" textlink="">
        <xdr:nvSpPr>
          <xdr:cNvPr id="34" name="正方形/長方形 33"/>
          <xdr:cNvSpPr/>
        </xdr:nvSpPr>
        <xdr:spPr>
          <a:xfrm>
            <a:off x="4267200" y="8632076"/>
            <a:ext cx="1152525" cy="26201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a:t>
            </a:r>
            <a:r>
              <a:rPr kumimoji="1" lang="en-US" altLang="ja-JP" sz="1100">
                <a:latin typeface="+mj-ea"/>
                <a:ea typeface="+mj-ea"/>
              </a:rPr>
              <a:t>425204</a:t>
            </a:r>
            <a:r>
              <a:rPr kumimoji="1" lang="ja-JP" altLang="en-US" sz="1100"/>
              <a:t>）</a:t>
            </a:r>
          </a:p>
        </xdr:txBody>
      </xdr:sp>
    </xdr:grpSp>
    <xdr:clientData/>
  </xdr:twoCellAnchor>
  <xdr:twoCellAnchor>
    <xdr:from>
      <xdr:col>36</xdr:col>
      <xdr:colOff>625475</xdr:colOff>
      <xdr:row>23</xdr:row>
      <xdr:rowOff>95250</xdr:rowOff>
    </xdr:from>
    <xdr:to>
      <xdr:col>39</xdr:col>
      <xdr:colOff>462643</xdr:colOff>
      <xdr:row>28</xdr:row>
      <xdr:rowOff>142875</xdr:rowOff>
    </xdr:to>
    <xdr:grpSp>
      <xdr:nvGrpSpPr>
        <xdr:cNvPr id="12714" name="グループ化 64"/>
        <xdr:cNvGrpSpPr>
          <a:grpSpLocks/>
        </xdr:cNvGrpSpPr>
      </xdr:nvGrpSpPr>
      <xdr:grpSpPr bwMode="auto">
        <a:xfrm>
          <a:off x="24564975" y="5111750"/>
          <a:ext cx="1996168" cy="1177925"/>
          <a:chOff x="4266528" y="8686066"/>
          <a:chExt cx="2027557" cy="934184"/>
        </a:xfrm>
      </xdr:grpSpPr>
      <xdr:grpSp>
        <xdr:nvGrpSpPr>
          <xdr:cNvPr id="12770" name="グループ化 31"/>
          <xdr:cNvGrpSpPr>
            <a:grpSpLocks/>
          </xdr:cNvGrpSpPr>
        </xdr:nvGrpSpPr>
        <xdr:grpSpPr bwMode="auto">
          <a:xfrm>
            <a:off x="4353474" y="8940165"/>
            <a:ext cx="1940611" cy="680085"/>
            <a:chOff x="4696374" y="8921115"/>
            <a:chExt cx="1940611" cy="680085"/>
          </a:xfrm>
        </xdr:grpSpPr>
        <xdr:grpSp>
          <xdr:nvGrpSpPr>
            <xdr:cNvPr id="12772" name="グループ化 25"/>
            <xdr:cNvGrpSpPr>
              <a:grpSpLocks/>
            </xdr:cNvGrpSpPr>
          </xdr:nvGrpSpPr>
          <xdr:grpSpPr bwMode="auto">
            <a:xfrm>
              <a:off x="4696374" y="8921115"/>
              <a:ext cx="1913976" cy="680085"/>
              <a:chOff x="4696374" y="8921115"/>
              <a:chExt cx="1913976" cy="680085"/>
            </a:xfrm>
          </xdr:grpSpPr>
          <xdr:sp macro="" textlink="">
            <xdr:nvSpPr>
              <xdr:cNvPr id="140" name="正方形/長方形 139"/>
              <xdr:cNvSpPr/>
            </xdr:nvSpPr>
            <xdr:spPr>
              <a:xfrm>
                <a:off x="4695912" y="8921114"/>
                <a:ext cx="1912245" cy="680086"/>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xnSp macro="">
            <xdr:nvCxnSpPr>
              <xdr:cNvPr id="141" name="直線コネクタ 140"/>
              <xdr:cNvCxnSpPr/>
            </xdr:nvCxnSpPr>
            <xdr:spPr>
              <a:xfrm rot="16200000" flipH="1">
                <a:off x="5641375" y="9261158"/>
                <a:ext cx="6651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2" name="直線コネクタ 141"/>
              <xdr:cNvCxnSpPr/>
            </xdr:nvCxnSpPr>
            <xdr:spPr>
              <a:xfrm rot="16200000" flipH="1">
                <a:off x="4993818" y="9257420"/>
                <a:ext cx="672612"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137" name="正方形/長方形 136"/>
            <xdr:cNvSpPr/>
          </xdr:nvSpPr>
          <xdr:spPr>
            <a:xfrm>
              <a:off x="4705521" y="8936061"/>
              <a:ext cx="595775" cy="246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作成者</a:t>
              </a:r>
            </a:p>
          </xdr:txBody>
        </xdr:sp>
        <xdr:sp macro="" textlink="">
          <xdr:nvSpPr>
            <xdr:cNvPr id="138" name="正方形/長方形 137"/>
            <xdr:cNvSpPr/>
          </xdr:nvSpPr>
          <xdr:spPr>
            <a:xfrm>
              <a:off x="5349342" y="8936061"/>
              <a:ext cx="595775" cy="246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再鑑者</a:t>
              </a:r>
            </a:p>
          </xdr:txBody>
        </xdr:sp>
        <xdr:sp macro="" textlink="">
          <xdr:nvSpPr>
            <xdr:cNvPr id="139" name="正方形/長方形 138"/>
            <xdr:cNvSpPr/>
          </xdr:nvSpPr>
          <xdr:spPr>
            <a:xfrm>
              <a:off x="5935508" y="8928588"/>
              <a:ext cx="701477" cy="2466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責任者</a:t>
              </a:r>
            </a:p>
          </xdr:txBody>
        </xdr:sp>
      </xdr:grpSp>
      <xdr:sp macro="" textlink="">
        <xdr:nvSpPr>
          <xdr:cNvPr id="135" name="正方形/長方形 134"/>
          <xdr:cNvSpPr/>
        </xdr:nvSpPr>
        <xdr:spPr>
          <a:xfrm>
            <a:off x="4266528" y="8686066"/>
            <a:ext cx="1249206" cy="2316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a:t>
            </a:r>
            <a:r>
              <a:rPr kumimoji="1" lang="en-US" altLang="ja-JP" sz="1100">
                <a:solidFill>
                  <a:sysClr val="windowText" lastClr="000000"/>
                </a:solidFill>
                <a:latin typeface="+mj-ea"/>
                <a:ea typeface="+mj-ea"/>
              </a:rPr>
              <a:t>425204</a:t>
            </a:r>
            <a:r>
              <a:rPr kumimoji="1" lang="ja-JP" altLang="en-US" sz="1100">
                <a:solidFill>
                  <a:sysClr val="windowText" lastClr="000000"/>
                </a:solidFill>
              </a:rPr>
              <a:t>）</a:t>
            </a:r>
          </a:p>
        </xdr:txBody>
      </xdr:sp>
    </xdr:grpSp>
    <xdr:clientData/>
  </xdr:twoCellAnchor>
  <xdr:twoCellAnchor>
    <xdr:from>
      <xdr:col>39</xdr:col>
      <xdr:colOff>531584</xdr:colOff>
      <xdr:row>24</xdr:row>
      <xdr:rowOff>238125</xdr:rowOff>
    </xdr:from>
    <xdr:to>
      <xdr:col>40</xdr:col>
      <xdr:colOff>464909</xdr:colOff>
      <xdr:row>28</xdr:row>
      <xdr:rowOff>142875</xdr:rowOff>
    </xdr:to>
    <xdr:grpSp>
      <xdr:nvGrpSpPr>
        <xdr:cNvPr id="12715" name="グループ化 77"/>
        <xdr:cNvGrpSpPr>
          <a:grpSpLocks/>
        </xdr:cNvGrpSpPr>
      </xdr:nvGrpSpPr>
      <xdr:grpSpPr bwMode="auto">
        <a:xfrm>
          <a:off x="26630084" y="5432425"/>
          <a:ext cx="542925" cy="857250"/>
          <a:chOff x="6715125" y="8915400"/>
          <a:chExt cx="609600" cy="685800"/>
        </a:xfrm>
      </xdr:grpSpPr>
      <xdr:sp macro="" textlink="">
        <xdr:nvSpPr>
          <xdr:cNvPr id="144" name="正方形/長方形 143"/>
          <xdr:cNvSpPr/>
        </xdr:nvSpPr>
        <xdr:spPr>
          <a:xfrm>
            <a:off x="6715125" y="8915400"/>
            <a:ext cx="609600" cy="6858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sp macro="" textlink="">
        <xdr:nvSpPr>
          <xdr:cNvPr id="145" name="正方形/長方形 144"/>
          <xdr:cNvSpPr/>
        </xdr:nvSpPr>
        <xdr:spPr>
          <a:xfrm>
            <a:off x="6752639" y="8922936"/>
            <a:ext cx="562708" cy="41449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t>※</a:t>
            </a:r>
            <a:r>
              <a:rPr kumimoji="1" lang="ja-JP" altLang="en-US" sz="800" spc="-100" baseline="0"/>
              <a:t>送信</a:t>
            </a:r>
            <a:endParaRPr kumimoji="1" lang="en-US" altLang="ja-JP" sz="800" spc="-100" baseline="0"/>
          </a:p>
          <a:p>
            <a:pPr algn="l">
              <a:lnSpc>
                <a:spcPts val="800"/>
              </a:lnSpc>
            </a:pPr>
            <a:r>
              <a:rPr kumimoji="1" lang="ja-JP" altLang="en-US" sz="800" spc="-100" baseline="0"/>
              <a:t>権限者</a:t>
            </a:r>
          </a:p>
        </xdr:txBody>
      </xdr:sp>
    </xdr:grpSp>
    <xdr:clientData/>
  </xdr:twoCellAnchor>
  <xdr:twoCellAnchor>
    <xdr:from>
      <xdr:col>35</xdr:col>
      <xdr:colOff>222250</xdr:colOff>
      <xdr:row>12</xdr:row>
      <xdr:rowOff>209550</xdr:rowOff>
    </xdr:from>
    <xdr:to>
      <xdr:col>37</xdr:col>
      <xdr:colOff>895350</xdr:colOff>
      <xdr:row>18</xdr:row>
      <xdr:rowOff>0</xdr:rowOff>
    </xdr:to>
    <xdr:grpSp>
      <xdr:nvGrpSpPr>
        <xdr:cNvPr id="12716" name="グループ化 64"/>
        <xdr:cNvGrpSpPr>
          <a:grpSpLocks/>
        </xdr:cNvGrpSpPr>
      </xdr:nvGrpSpPr>
      <xdr:grpSpPr bwMode="auto">
        <a:xfrm>
          <a:off x="23571200" y="2838450"/>
          <a:ext cx="1892300" cy="1162050"/>
          <a:chOff x="4266280" y="8686066"/>
          <a:chExt cx="2062965" cy="934184"/>
        </a:xfrm>
      </xdr:grpSpPr>
      <xdr:grpSp>
        <xdr:nvGrpSpPr>
          <xdr:cNvPr id="12759" name="グループ化 31"/>
          <xdr:cNvGrpSpPr>
            <a:grpSpLocks/>
          </xdr:cNvGrpSpPr>
        </xdr:nvGrpSpPr>
        <xdr:grpSpPr bwMode="auto">
          <a:xfrm>
            <a:off x="4353474" y="8940165"/>
            <a:ext cx="1975771" cy="680085"/>
            <a:chOff x="4696374" y="8921115"/>
            <a:chExt cx="1975771" cy="680085"/>
          </a:xfrm>
        </xdr:grpSpPr>
        <xdr:grpSp>
          <xdr:nvGrpSpPr>
            <xdr:cNvPr id="12761" name="グループ化 25"/>
            <xdr:cNvGrpSpPr>
              <a:grpSpLocks/>
            </xdr:cNvGrpSpPr>
          </xdr:nvGrpSpPr>
          <xdr:grpSpPr bwMode="auto">
            <a:xfrm>
              <a:off x="4696374" y="8921115"/>
              <a:ext cx="1913976" cy="680085"/>
              <a:chOff x="4696374" y="8921115"/>
              <a:chExt cx="1913976" cy="680085"/>
            </a:xfrm>
          </xdr:grpSpPr>
          <xdr:sp macro="" textlink="">
            <xdr:nvSpPr>
              <xdr:cNvPr id="118" name="正方形/長方形 117"/>
              <xdr:cNvSpPr/>
            </xdr:nvSpPr>
            <xdr:spPr>
              <a:xfrm>
                <a:off x="4695940" y="8919705"/>
                <a:ext cx="1918365" cy="68149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xnSp macro="">
            <xdr:nvCxnSpPr>
              <xdr:cNvPr id="119" name="直線コネクタ 118"/>
              <xdr:cNvCxnSpPr/>
            </xdr:nvCxnSpPr>
            <xdr:spPr>
              <a:xfrm rot="16200000" flipH="1">
                <a:off x="5654613" y="9260453"/>
                <a:ext cx="666181"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20" name="直線コネクタ 119"/>
              <xdr:cNvCxnSpPr/>
            </xdr:nvCxnSpPr>
            <xdr:spPr>
              <a:xfrm rot="16200000" flipH="1">
                <a:off x="4995263" y="9256624"/>
                <a:ext cx="673838"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sp macro="" textlink="">
          <xdr:nvSpPr>
            <xdr:cNvPr id="115" name="正方形/長方形 114"/>
            <xdr:cNvSpPr/>
          </xdr:nvSpPr>
          <xdr:spPr>
            <a:xfrm>
              <a:off x="4705580" y="8935019"/>
              <a:ext cx="597682"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作成者</a:t>
              </a:r>
            </a:p>
          </xdr:txBody>
        </xdr:sp>
        <xdr:sp macro="" textlink="">
          <xdr:nvSpPr>
            <xdr:cNvPr id="116" name="正方形/長方形 115"/>
            <xdr:cNvSpPr/>
          </xdr:nvSpPr>
          <xdr:spPr>
            <a:xfrm>
              <a:off x="5351462" y="8935019"/>
              <a:ext cx="597682" cy="245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再鑑者</a:t>
              </a:r>
            </a:p>
          </xdr:txBody>
        </xdr:sp>
        <xdr:sp macro="" textlink="">
          <xdr:nvSpPr>
            <xdr:cNvPr id="117" name="正方形/長方形 116"/>
            <xdr:cNvSpPr/>
          </xdr:nvSpPr>
          <xdr:spPr>
            <a:xfrm>
              <a:off x="5852743" y="8935019"/>
              <a:ext cx="819402"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責任者</a:t>
              </a:r>
            </a:p>
          </xdr:txBody>
        </xdr:sp>
      </xdr:grpSp>
      <xdr:sp macro="" textlink="">
        <xdr:nvSpPr>
          <xdr:cNvPr id="113" name="正方形/長方形 112"/>
          <xdr:cNvSpPr/>
        </xdr:nvSpPr>
        <xdr:spPr>
          <a:xfrm>
            <a:off x="4266280" y="8686066"/>
            <a:ext cx="1253203" cy="2297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a:t>
            </a:r>
            <a:r>
              <a:rPr kumimoji="1" lang="en-US" altLang="ja-JP" sz="1100">
                <a:solidFill>
                  <a:sysClr val="windowText" lastClr="000000"/>
                </a:solidFill>
                <a:latin typeface="+mj-ea"/>
                <a:ea typeface="+mj-ea"/>
              </a:rPr>
              <a:t>215301</a:t>
            </a:r>
            <a:r>
              <a:rPr kumimoji="1" lang="ja-JP" altLang="en-US" sz="1100">
                <a:solidFill>
                  <a:sysClr val="windowText" lastClr="000000"/>
                </a:solidFill>
              </a:rPr>
              <a:t>）</a:t>
            </a:r>
          </a:p>
        </xdr:txBody>
      </xdr:sp>
    </xdr:grpSp>
    <xdr:clientData/>
  </xdr:twoCellAnchor>
  <xdr:twoCellAnchor>
    <xdr:from>
      <xdr:col>37</xdr:col>
      <xdr:colOff>962025</xdr:colOff>
      <xdr:row>14</xdr:row>
      <xdr:rowOff>66675</xdr:rowOff>
    </xdr:from>
    <xdr:to>
      <xdr:col>39</xdr:col>
      <xdr:colOff>32657</xdr:colOff>
      <xdr:row>18</xdr:row>
      <xdr:rowOff>0</xdr:rowOff>
    </xdr:to>
    <xdr:grpSp>
      <xdr:nvGrpSpPr>
        <xdr:cNvPr id="12717" name="グループ化 77"/>
        <xdr:cNvGrpSpPr>
          <a:grpSpLocks/>
        </xdr:cNvGrpSpPr>
      </xdr:nvGrpSpPr>
      <xdr:grpSpPr bwMode="auto">
        <a:xfrm>
          <a:off x="25530175" y="3152775"/>
          <a:ext cx="600982" cy="847725"/>
          <a:chOff x="6715125" y="8915400"/>
          <a:chExt cx="609600" cy="685800"/>
        </a:xfrm>
      </xdr:grpSpPr>
      <xdr:sp macro="" textlink="">
        <xdr:nvSpPr>
          <xdr:cNvPr id="122" name="正方形/長方形 121"/>
          <xdr:cNvSpPr/>
        </xdr:nvSpPr>
        <xdr:spPr>
          <a:xfrm>
            <a:off x="6715125" y="8915400"/>
            <a:ext cx="609600" cy="685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sp macro="" textlink="">
        <xdr:nvSpPr>
          <xdr:cNvPr id="123" name="正方形/長方形 122"/>
          <xdr:cNvSpPr/>
        </xdr:nvSpPr>
        <xdr:spPr>
          <a:xfrm>
            <a:off x="6752639" y="8923106"/>
            <a:ext cx="562708" cy="4161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solidFill>
                  <a:sysClr val="windowText" lastClr="000000"/>
                </a:solidFill>
              </a:rPr>
              <a:t>※</a:t>
            </a:r>
            <a:r>
              <a:rPr kumimoji="1" lang="ja-JP" altLang="en-US" sz="800" spc="-100" baseline="0">
                <a:solidFill>
                  <a:sysClr val="windowText" lastClr="000000"/>
                </a:solidFill>
              </a:rPr>
              <a:t>送信</a:t>
            </a:r>
            <a:endParaRPr kumimoji="1" lang="en-US" altLang="ja-JP" sz="800" spc="-100" baseline="0">
              <a:solidFill>
                <a:sysClr val="windowText" lastClr="000000"/>
              </a:solidFill>
            </a:endParaRPr>
          </a:p>
          <a:p>
            <a:pPr algn="l">
              <a:lnSpc>
                <a:spcPts val="800"/>
              </a:lnSpc>
            </a:pPr>
            <a:r>
              <a:rPr kumimoji="1" lang="ja-JP" altLang="en-US" sz="800" spc="-100" baseline="0">
                <a:solidFill>
                  <a:sysClr val="windowText" lastClr="000000"/>
                </a:solidFill>
              </a:rPr>
              <a:t>権限者</a:t>
            </a:r>
          </a:p>
        </xdr:txBody>
      </xdr:sp>
    </xdr:grpSp>
    <xdr:clientData/>
  </xdr:twoCellAnchor>
  <xdr:twoCellAnchor>
    <xdr:from>
      <xdr:col>8</xdr:col>
      <xdr:colOff>195490</xdr:colOff>
      <xdr:row>14</xdr:row>
      <xdr:rowOff>96610</xdr:rowOff>
    </xdr:from>
    <xdr:to>
      <xdr:col>11</xdr:col>
      <xdr:colOff>337458</xdr:colOff>
      <xdr:row>19</xdr:row>
      <xdr:rowOff>201385</xdr:rowOff>
    </xdr:to>
    <xdr:grpSp>
      <xdr:nvGrpSpPr>
        <xdr:cNvPr id="12718" name="グループ化 34"/>
        <xdr:cNvGrpSpPr>
          <a:grpSpLocks/>
        </xdr:cNvGrpSpPr>
      </xdr:nvGrpSpPr>
      <xdr:grpSpPr bwMode="auto">
        <a:xfrm>
          <a:off x="8234590" y="3182710"/>
          <a:ext cx="1932668" cy="1247775"/>
          <a:chOff x="4276341" y="8632076"/>
          <a:chExt cx="1991109" cy="988170"/>
        </a:xfrm>
      </xdr:grpSpPr>
      <xdr:grpSp>
        <xdr:nvGrpSpPr>
          <xdr:cNvPr id="12748" name="グループ化 31"/>
          <xdr:cNvGrpSpPr>
            <a:grpSpLocks/>
          </xdr:cNvGrpSpPr>
        </xdr:nvGrpSpPr>
        <xdr:grpSpPr bwMode="auto">
          <a:xfrm>
            <a:off x="4352925" y="8911177"/>
            <a:ext cx="1914525" cy="709069"/>
            <a:chOff x="4695825" y="8892127"/>
            <a:chExt cx="1914525" cy="709069"/>
          </a:xfrm>
        </xdr:grpSpPr>
        <xdr:grpSp>
          <xdr:nvGrpSpPr>
            <xdr:cNvPr id="12750" name="グループ化 25"/>
            <xdr:cNvGrpSpPr>
              <a:grpSpLocks/>
            </xdr:cNvGrpSpPr>
          </xdr:nvGrpSpPr>
          <xdr:grpSpPr bwMode="auto">
            <a:xfrm>
              <a:off x="4695825" y="8892127"/>
              <a:ext cx="1914525" cy="709069"/>
              <a:chOff x="4695825" y="8892127"/>
              <a:chExt cx="1914525" cy="709069"/>
            </a:xfrm>
          </xdr:grpSpPr>
          <xdr:sp macro="" textlink="">
            <xdr:nvSpPr>
              <xdr:cNvPr id="174" name="正方形/長方形 173"/>
              <xdr:cNvSpPr/>
            </xdr:nvSpPr>
            <xdr:spPr>
              <a:xfrm>
                <a:off x="4695822" y="8892128"/>
                <a:ext cx="1914528" cy="70906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xnSp macro="">
            <xdr:nvCxnSpPr>
              <xdr:cNvPr id="175" name="直線コネクタ 174"/>
              <xdr:cNvCxnSpPr/>
            </xdr:nvCxnSpPr>
            <xdr:spPr>
              <a:xfrm rot="16200000" flipH="1">
                <a:off x="5613434" y="9238104"/>
                <a:ext cx="701525" cy="957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76" name="直線コネクタ 175"/>
              <xdr:cNvCxnSpPr/>
            </xdr:nvCxnSpPr>
            <xdr:spPr>
              <a:xfrm rot="16200000" flipH="1">
                <a:off x="4985412" y="9241875"/>
                <a:ext cx="693982" cy="957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sp macro="" textlink="">
          <xdr:nvSpPr>
            <xdr:cNvPr id="169" name="正方形/長方形 168"/>
            <xdr:cNvSpPr/>
          </xdr:nvSpPr>
          <xdr:spPr>
            <a:xfrm>
              <a:off x="4734122" y="8914758"/>
              <a:ext cx="572021" cy="268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作成者</a:t>
              </a:r>
            </a:p>
          </xdr:txBody>
        </xdr:sp>
        <xdr:sp macro="" textlink="">
          <xdr:nvSpPr>
            <xdr:cNvPr id="172" name="正方形/長方形 171"/>
            <xdr:cNvSpPr/>
          </xdr:nvSpPr>
          <xdr:spPr>
            <a:xfrm>
              <a:off x="5289326" y="8922301"/>
              <a:ext cx="708375" cy="2187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再鑑者</a:t>
              </a:r>
            </a:p>
          </xdr:txBody>
        </xdr:sp>
        <xdr:sp macro="" textlink="">
          <xdr:nvSpPr>
            <xdr:cNvPr id="173" name="正方形/長方形 172"/>
            <xdr:cNvSpPr/>
          </xdr:nvSpPr>
          <xdr:spPr>
            <a:xfrm>
              <a:off x="5988128" y="8914758"/>
              <a:ext cx="593504" cy="2413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責任者</a:t>
              </a:r>
            </a:p>
          </xdr:txBody>
        </xdr:sp>
      </xdr:grpSp>
      <xdr:sp macro="" textlink="">
        <xdr:nvSpPr>
          <xdr:cNvPr id="160" name="正方形/長方形 159"/>
          <xdr:cNvSpPr/>
        </xdr:nvSpPr>
        <xdr:spPr>
          <a:xfrm>
            <a:off x="4276341" y="8632076"/>
            <a:ext cx="1148717" cy="26401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a:t>
            </a:r>
            <a:r>
              <a:rPr kumimoji="1" lang="en-US" altLang="ja-JP" sz="1100">
                <a:solidFill>
                  <a:sysClr val="windowText" lastClr="000000"/>
                </a:solidFill>
                <a:latin typeface="+mj-ea"/>
                <a:ea typeface="+mj-ea"/>
              </a:rPr>
              <a:t>425207</a:t>
            </a:r>
            <a:r>
              <a:rPr kumimoji="1" lang="ja-JP" altLang="en-US" sz="1100">
                <a:solidFill>
                  <a:sysClr val="windowText" lastClr="000000"/>
                </a:solidFill>
              </a:rPr>
              <a:t>）</a:t>
            </a:r>
          </a:p>
        </xdr:txBody>
      </xdr:sp>
    </xdr:grpSp>
    <xdr:clientData/>
  </xdr:twoCellAnchor>
  <xdr:twoCellAnchor>
    <xdr:from>
      <xdr:col>11</xdr:col>
      <xdr:colOff>394154</xdr:colOff>
      <xdr:row>15</xdr:row>
      <xdr:rowOff>220436</xdr:rowOff>
    </xdr:from>
    <xdr:to>
      <xdr:col>13</xdr:col>
      <xdr:colOff>32204</xdr:colOff>
      <xdr:row>19</xdr:row>
      <xdr:rowOff>201386</xdr:rowOff>
    </xdr:to>
    <xdr:grpSp>
      <xdr:nvGrpSpPr>
        <xdr:cNvPr id="12719" name="グループ化 32"/>
        <xdr:cNvGrpSpPr>
          <a:grpSpLocks/>
        </xdr:cNvGrpSpPr>
      </xdr:nvGrpSpPr>
      <xdr:grpSpPr bwMode="auto">
        <a:xfrm>
          <a:off x="10223954" y="3535136"/>
          <a:ext cx="565150" cy="895350"/>
          <a:chOff x="6715125" y="8915400"/>
          <a:chExt cx="609600" cy="685800"/>
        </a:xfrm>
      </xdr:grpSpPr>
      <xdr:sp macro="" textlink="">
        <xdr:nvSpPr>
          <xdr:cNvPr id="178" name="正方形/長方形 177"/>
          <xdr:cNvSpPr/>
        </xdr:nvSpPr>
        <xdr:spPr>
          <a:xfrm>
            <a:off x="6715125" y="8915400"/>
            <a:ext cx="609600" cy="68580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sp macro="" textlink="">
        <xdr:nvSpPr>
          <xdr:cNvPr id="179" name="正方形/長方形 178"/>
          <xdr:cNvSpPr/>
        </xdr:nvSpPr>
        <xdr:spPr>
          <a:xfrm>
            <a:off x="6753830" y="8922696"/>
            <a:ext cx="561219" cy="41585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solidFill>
                  <a:sysClr val="windowText" lastClr="000000"/>
                </a:solidFill>
              </a:rPr>
              <a:t>※</a:t>
            </a:r>
            <a:r>
              <a:rPr kumimoji="1" lang="ja-JP" altLang="en-US" sz="800" spc="-100" baseline="0">
                <a:solidFill>
                  <a:sysClr val="windowText" lastClr="000000"/>
                </a:solidFill>
              </a:rPr>
              <a:t>送信</a:t>
            </a:r>
            <a:endParaRPr kumimoji="1" lang="en-US" altLang="ja-JP" sz="800" spc="-100" baseline="0">
              <a:solidFill>
                <a:sysClr val="windowText" lastClr="000000"/>
              </a:solidFill>
            </a:endParaRPr>
          </a:p>
          <a:p>
            <a:pPr algn="l">
              <a:lnSpc>
                <a:spcPts val="800"/>
              </a:lnSpc>
            </a:pPr>
            <a:r>
              <a:rPr kumimoji="1" lang="ja-JP" altLang="en-US" sz="800" spc="-100" baseline="0">
                <a:solidFill>
                  <a:sysClr val="windowText" lastClr="000000"/>
                </a:solidFill>
              </a:rPr>
              <a:t>権限者</a:t>
            </a:r>
          </a:p>
        </xdr:txBody>
      </xdr:sp>
    </xdr:grpSp>
    <xdr:clientData/>
  </xdr:twoCellAnchor>
  <xdr:twoCellAnchor>
    <xdr:from>
      <xdr:col>30</xdr:col>
      <xdr:colOff>276225</xdr:colOff>
      <xdr:row>12</xdr:row>
      <xdr:rowOff>219075</xdr:rowOff>
    </xdr:from>
    <xdr:to>
      <xdr:col>32</xdr:col>
      <xdr:colOff>359229</xdr:colOff>
      <xdr:row>18</xdr:row>
      <xdr:rowOff>9525</xdr:rowOff>
    </xdr:to>
    <xdr:grpSp>
      <xdr:nvGrpSpPr>
        <xdr:cNvPr id="12720" name="グループ化 64"/>
        <xdr:cNvGrpSpPr>
          <a:grpSpLocks/>
        </xdr:cNvGrpSpPr>
      </xdr:nvGrpSpPr>
      <xdr:grpSpPr bwMode="auto">
        <a:xfrm>
          <a:off x="19364325" y="2847975"/>
          <a:ext cx="1930854" cy="1162050"/>
          <a:chOff x="4256217" y="8686066"/>
          <a:chExt cx="2073028" cy="934184"/>
        </a:xfrm>
      </xdr:grpSpPr>
      <xdr:grpSp>
        <xdr:nvGrpSpPr>
          <xdr:cNvPr id="12737" name="グループ化 31"/>
          <xdr:cNvGrpSpPr>
            <a:grpSpLocks/>
          </xdr:cNvGrpSpPr>
        </xdr:nvGrpSpPr>
        <xdr:grpSpPr bwMode="auto">
          <a:xfrm>
            <a:off x="4353474" y="8940165"/>
            <a:ext cx="1975771" cy="680085"/>
            <a:chOff x="4696374" y="8921115"/>
            <a:chExt cx="1975771" cy="680085"/>
          </a:xfrm>
        </xdr:grpSpPr>
        <xdr:grpSp>
          <xdr:nvGrpSpPr>
            <xdr:cNvPr id="12739" name="グループ化 25"/>
            <xdr:cNvGrpSpPr>
              <a:grpSpLocks/>
            </xdr:cNvGrpSpPr>
          </xdr:nvGrpSpPr>
          <xdr:grpSpPr bwMode="auto">
            <a:xfrm>
              <a:off x="4696374" y="8921115"/>
              <a:ext cx="1913976" cy="680085"/>
              <a:chOff x="4696374" y="8921115"/>
              <a:chExt cx="1913976" cy="680085"/>
            </a:xfrm>
          </xdr:grpSpPr>
          <xdr:sp macro="" textlink="">
            <xdr:nvSpPr>
              <xdr:cNvPr id="198" name="正方形/長方形 197"/>
              <xdr:cNvSpPr/>
            </xdr:nvSpPr>
            <xdr:spPr>
              <a:xfrm>
                <a:off x="4695988" y="8919705"/>
                <a:ext cx="1918035" cy="68149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xnSp macro="">
            <xdr:nvCxnSpPr>
              <xdr:cNvPr id="199" name="直線コネクタ 198"/>
              <xdr:cNvCxnSpPr/>
            </xdr:nvCxnSpPr>
            <xdr:spPr>
              <a:xfrm rot="16200000" flipH="1">
                <a:off x="5651274" y="9260453"/>
                <a:ext cx="666181"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00" name="直線コネクタ 199"/>
              <xdr:cNvCxnSpPr/>
            </xdr:nvCxnSpPr>
            <xdr:spPr>
              <a:xfrm rot="16200000" flipH="1">
                <a:off x="4998414" y="9256624"/>
                <a:ext cx="673838"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sp macro="" textlink="">
          <xdr:nvSpPr>
            <xdr:cNvPr id="194" name="正方形/長方形 193"/>
            <xdr:cNvSpPr/>
          </xdr:nvSpPr>
          <xdr:spPr>
            <a:xfrm>
              <a:off x="4705675" y="8935019"/>
              <a:ext cx="600597"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作成者</a:t>
              </a:r>
            </a:p>
          </xdr:txBody>
        </xdr:sp>
        <xdr:sp macro="" textlink="">
          <xdr:nvSpPr>
            <xdr:cNvPr id="195" name="正方形/長方形 194"/>
            <xdr:cNvSpPr/>
          </xdr:nvSpPr>
          <xdr:spPr>
            <a:xfrm>
              <a:off x="5315959" y="8919705"/>
              <a:ext cx="658719" cy="28331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再鑑者</a:t>
              </a:r>
            </a:p>
          </xdr:txBody>
        </xdr:sp>
        <xdr:sp macro="" textlink="">
          <xdr:nvSpPr>
            <xdr:cNvPr id="197" name="正方形/長方形 196"/>
            <xdr:cNvSpPr/>
          </xdr:nvSpPr>
          <xdr:spPr>
            <a:xfrm>
              <a:off x="5848746" y="8935019"/>
              <a:ext cx="823399"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責任者</a:t>
              </a:r>
            </a:p>
          </xdr:txBody>
        </xdr:sp>
      </xdr:grpSp>
      <xdr:sp macro="" textlink="">
        <xdr:nvSpPr>
          <xdr:cNvPr id="192" name="正方形/長方形 191"/>
          <xdr:cNvSpPr/>
        </xdr:nvSpPr>
        <xdr:spPr>
          <a:xfrm>
            <a:off x="4256217" y="8686066"/>
            <a:ext cx="1249629" cy="2297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a:t>
            </a:r>
            <a:r>
              <a:rPr kumimoji="1" lang="en-US" altLang="ja-JP" sz="1100">
                <a:solidFill>
                  <a:sysClr val="windowText" lastClr="000000"/>
                </a:solidFill>
                <a:latin typeface="+mj-ea"/>
                <a:ea typeface="+mj-ea"/>
              </a:rPr>
              <a:t>425207</a:t>
            </a:r>
            <a:r>
              <a:rPr kumimoji="1" lang="ja-JP" altLang="en-US" sz="1100">
                <a:solidFill>
                  <a:sysClr val="windowText" lastClr="000000"/>
                </a:solidFill>
              </a:rPr>
              <a:t>）</a:t>
            </a:r>
          </a:p>
        </xdr:txBody>
      </xdr:sp>
    </xdr:grpSp>
    <xdr:clientData/>
  </xdr:twoCellAnchor>
  <xdr:twoCellAnchor>
    <xdr:from>
      <xdr:col>32</xdr:col>
      <xdr:colOff>381000</xdr:colOff>
      <xdr:row>14</xdr:row>
      <xdr:rowOff>76200</xdr:rowOff>
    </xdr:from>
    <xdr:to>
      <xdr:col>33</xdr:col>
      <xdr:colOff>466725</xdr:colOff>
      <xdr:row>18</xdr:row>
      <xdr:rowOff>9525</xdr:rowOff>
    </xdr:to>
    <xdr:grpSp>
      <xdr:nvGrpSpPr>
        <xdr:cNvPr id="12721" name="グループ化 77"/>
        <xdr:cNvGrpSpPr>
          <a:grpSpLocks/>
        </xdr:cNvGrpSpPr>
      </xdr:nvGrpSpPr>
      <xdr:grpSpPr bwMode="auto">
        <a:xfrm>
          <a:off x="21316950" y="3162300"/>
          <a:ext cx="574675" cy="847725"/>
          <a:chOff x="6715125" y="8915400"/>
          <a:chExt cx="609600" cy="685800"/>
        </a:xfrm>
      </xdr:grpSpPr>
      <xdr:sp macro="" textlink="">
        <xdr:nvSpPr>
          <xdr:cNvPr id="202" name="正方形/長方形 201"/>
          <xdr:cNvSpPr/>
        </xdr:nvSpPr>
        <xdr:spPr>
          <a:xfrm>
            <a:off x="6715125" y="8915400"/>
            <a:ext cx="609600" cy="685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sp macro="" textlink="">
        <xdr:nvSpPr>
          <xdr:cNvPr id="203" name="正方形/長方形 202"/>
          <xdr:cNvSpPr/>
        </xdr:nvSpPr>
        <xdr:spPr>
          <a:xfrm>
            <a:off x="6752639" y="8923106"/>
            <a:ext cx="562708" cy="4161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solidFill>
                  <a:sysClr val="windowText" lastClr="000000"/>
                </a:solidFill>
              </a:rPr>
              <a:t>※</a:t>
            </a:r>
            <a:r>
              <a:rPr kumimoji="1" lang="ja-JP" altLang="en-US" sz="800" spc="-100" baseline="0">
                <a:solidFill>
                  <a:sysClr val="windowText" lastClr="000000"/>
                </a:solidFill>
              </a:rPr>
              <a:t>送信</a:t>
            </a:r>
            <a:endParaRPr kumimoji="1" lang="en-US" altLang="ja-JP" sz="800" spc="-100" baseline="0">
              <a:solidFill>
                <a:sysClr val="windowText" lastClr="000000"/>
              </a:solidFill>
            </a:endParaRPr>
          </a:p>
          <a:p>
            <a:pPr algn="l">
              <a:lnSpc>
                <a:spcPts val="800"/>
              </a:lnSpc>
            </a:pPr>
            <a:r>
              <a:rPr kumimoji="1" lang="ja-JP" altLang="en-US" sz="800" spc="-100" baseline="0">
                <a:solidFill>
                  <a:sysClr val="windowText" lastClr="000000"/>
                </a:solidFill>
              </a:rPr>
              <a:t>権限者</a:t>
            </a:r>
          </a:p>
        </xdr:txBody>
      </xdr:sp>
    </xdr:grpSp>
    <xdr:clientData/>
  </xdr:twoCellAnchor>
  <xdr:twoCellAnchor>
    <xdr:from>
      <xdr:col>40</xdr:col>
      <xdr:colOff>165100</xdr:colOff>
      <xdr:row>12</xdr:row>
      <xdr:rowOff>209550</xdr:rowOff>
    </xdr:from>
    <xdr:to>
      <xdr:col>42</xdr:col>
      <xdr:colOff>831850</xdr:colOff>
      <xdr:row>18</xdr:row>
      <xdr:rowOff>0</xdr:rowOff>
    </xdr:to>
    <xdr:grpSp>
      <xdr:nvGrpSpPr>
        <xdr:cNvPr id="12722" name="グループ化 64"/>
        <xdr:cNvGrpSpPr>
          <a:grpSpLocks/>
        </xdr:cNvGrpSpPr>
      </xdr:nvGrpSpPr>
      <xdr:grpSpPr bwMode="auto">
        <a:xfrm>
          <a:off x="26873200" y="2838450"/>
          <a:ext cx="1885950" cy="1162050"/>
          <a:chOff x="4266280" y="8686066"/>
          <a:chExt cx="2062965" cy="934184"/>
        </a:xfrm>
      </xdr:grpSpPr>
      <xdr:grpSp>
        <xdr:nvGrpSpPr>
          <xdr:cNvPr id="12726" name="グループ化 31"/>
          <xdr:cNvGrpSpPr>
            <a:grpSpLocks/>
          </xdr:cNvGrpSpPr>
        </xdr:nvGrpSpPr>
        <xdr:grpSpPr bwMode="auto">
          <a:xfrm>
            <a:off x="4353474" y="8940165"/>
            <a:ext cx="1975771" cy="680085"/>
            <a:chOff x="4696374" y="8921115"/>
            <a:chExt cx="1975771" cy="680085"/>
          </a:xfrm>
        </xdr:grpSpPr>
        <xdr:grpSp>
          <xdr:nvGrpSpPr>
            <xdr:cNvPr id="12728" name="グループ化 25"/>
            <xdr:cNvGrpSpPr>
              <a:grpSpLocks/>
            </xdr:cNvGrpSpPr>
          </xdr:nvGrpSpPr>
          <xdr:grpSpPr bwMode="auto">
            <a:xfrm>
              <a:off x="4696374" y="8921115"/>
              <a:ext cx="1913976" cy="680085"/>
              <a:chOff x="4696374" y="8921115"/>
              <a:chExt cx="1913976" cy="680085"/>
            </a:xfrm>
          </xdr:grpSpPr>
          <xdr:sp macro="" textlink="">
            <xdr:nvSpPr>
              <xdr:cNvPr id="95" name="正方形/長方形 94"/>
              <xdr:cNvSpPr/>
            </xdr:nvSpPr>
            <xdr:spPr>
              <a:xfrm>
                <a:off x="4695940" y="8919705"/>
                <a:ext cx="1918365" cy="68149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cxnSp macro="">
            <xdr:nvCxnSpPr>
              <xdr:cNvPr id="96" name="直線コネクタ 95"/>
              <xdr:cNvCxnSpPr/>
            </xdr:nvCxnSpPr>
            <xdr:spPr>
              <a:xfrm rot="16200000" flipH="1">
                <a:off x="5654613" y="9260453"/>
                <a:ext cx="666181"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97" name="直線コネクタ 96"/>
              <xdr:cNvCxnSpPr/>
            </xdr:nvCxnSpPr>
            <xdr:spPr>
              <a:xfrm rot="16200000" flipH="1">
                <a:off x="4995263" y="9256624"/>
                <a:ext cx="673838"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sp macro="" textlink="">
          <xdr:nvSpPr>
            <xdr:cNvPr id="92" name="正方形/長方形 91"/>
            <xdr:cNvSpPr/>
          </xdr:nvSpPr>
          <xdr:spPr>
            <a:xfrm>
              <a:off x="4705580" y="8935019"/>
              <a:ext cx="597682"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作成者</a:t>
              </a:r>
            </a:p>
          </xdr:txBody>
        </xdr:sp>
        <xdr:sp macro="" textlink="">
          <xdr:nvSpPr>
            <xdr:cNvPr id="93" name="正方形/長方形 92"/>
            <xdr:cNvSpPr/>
          </xdr:nvSpPr>
          <xdr:spPr>
            <a:xfrm>
              <a:off x="5351462" y="8935019"/>
              <a:ext cx="597682" cy="245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再鑑者</a:t>
              </a:r>
            </a:p>
          </xdr:txBody>
        </xdr:sp>
        <xdr:sp macro="" textlink="">
          <xdr:nvSpPr>
            <xdr:cNvPr id="94" name="正方形/長方形 93"/>
            <xdr:cNvSpPr/>
          </xdr:nvSpPr>
          <xdr:spPr>
            <a:xfrm>
              <a:off x="5852743" y="8935019"/>
              <a:ext cx="819402" cy="245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000"/>
                </a:lnSpc>
              </a:pPr>
              <a:r>
                <a:rPr kumimoji="1" lang="en-US" altLang="ja-JP" sz="800" spc="-100" baseline="0">
                  <a:solidFill>
                    <a:sysClr val="windowText" lastClr="000000"/>
                  </a:solidFill>
                </a:rPr>
                <a:t>※</a:t>
              </a:r>
              <a:r>
                <a:rPr kumimoji="1" lang="ja-JP" altLang="en-US" sz="800" spc="-100" baseline="0">
                  <a:solidFill>
                    <a:sysClr val="windowText" lastClr="000000"/>
                  </a:solidFill>
                </a:rPr>
                <a:t>責任者</a:t>
              </a:r>
            </a:p>
          </xdr:txBody>
        </xdr:sp>
      </xdr:grpSp>
      <xdr:sp macro="" textlink="">
        <xdr:nvSpPr>
          <xdr:cNvPr id="90" name="正方形/長方形 89"/>
          <xdr:cNvSpPr/>
        </xdr:nvSpPr>
        <xdr:spPr>
          <a:xfrm>
            <a:off x="4266280" y="8686066"/>
            <a:ext cx="1253203" cy="22971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a:t>
            </a:r>
            <a:r>
              <a:rPr kumimoji="1" lang="en-US" altLang="ja-JP" sz="1100">
                <a:solidFill>
                  <a:sysClr val="windowText" lastClr="000000"/>
                </a:solidFill>
                <a:latin typeface="+mj-ea"/>
                <a:ea typeface="+mj-ea"/>
              </a:rPr>
              <a:t>215311</a:t>
            </a:r>
            <a:r>
              <a:rPr kumimoji="1" lang="ja-JP" altLang="en-US" sz="1100">
                <a:solidFill>
                  <a:sysClr val="windowText" lastClr="000000"/>
                </a:solidFill>
              </a:rPr>
              <a:t>）</a:t>
            </a:r>
          </a:p>
        </xdr:txBody>
      </xdr:sp>
    </xdr:grpSp>
    <xdr:clientData/>
  </xdr:twoCellAnchor>
  <xdr:twoCellAnchor>
    <xdr:from>
      <xdr:col>42</xdr:col>
      <xdr:colOff>898525</xdr:colOff>
      <xdr:row>14</xdr:row>
      <xdr:rowOff>66675</xdr:rowOff>
    </xdr:from>
    <xdr:to>
      <xdr:col>44</xdr:col>
      <xdr:colOff>0</xdr:colOff>
      <xdr:row>18</xdr:row>
      <xdr:rowOff>0</xdr:rowOff>
    </xdr:to>
    <xdr:grpSp>
      <xdr:nvGrpSpPr>
        <xdr:cNvPr id="12723" name="グループ化 77"/>
        <xdr:cNvGrpSpPr>
          <a:grpSpLocks/>
        </xdr:cNvGrpSpPr>
      </xdr:nvGrpSpPr>
      <xdr:grpSpPr bwMode="auto">
        <a:xfrm>
          <a:off x="28825825" y="3152775"/>
          <a:ext cx="631825" cy="847725"/>
          <a:chOff x="6715125" y="8915400"/>
          <a:chExt cx="609600" cy="685800"/>
        </a:xfrm>
      </xdr:grpSpPr>
      <xdr:sp macro="" textlink="">
        <xdr:nvSpPr>
          <xdr:cNvPr id="99" name="正方形/長方形 98"/>
          <xdr:cNvSpPr/>
        </xdr:nvSpPr>
        <xdr:spPr>
          <a:xfrm>
            <a:off x="6715125" y="8915400"/>
            <a:ext cx="609600" cy="68580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solidFill>
                <a:sysClr val="windowText" lastClr="000000"/>
              </a:solidFill>
            </a:endParaRPr>
          </a:p>
        </xdr:txBody>
      </xdr:sp>
      <xdr:sp macro="" textlink="">
        <xdr:nvSpPr>
          <xdr:cNvPr id="100" name="正方形/長方形 99"/>
          <xdr:cNvSpPr/>
        </xdr:nvSpPr>
        <xdr:spPr>
          <a:xfrm>
            <a:off x="6752639" y="8923106"/>
            <a:ext cx="562708" cy="4161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800"/>
              </a:lnSpc>
            </a:pPr>
            <a:r>
              <a:rPr kumimoji="1" lang="en-US" altLang="ja-JP" sz="800" spc="-100" baseline="0">
                <a:solidFill>
                  <a:sysClr val="windowText" lastClr="000000"/>
                </a:solidFill>
              </a:rPr>
              <a:t>※</a:t>
            </a:r>
            <a:r>
              <a:rPr kumimoji="1" lang="ja-JP" altLang="en-US" sz="800" spc="-100" baseline="0">
                <a:solidFill>
                  <a:sysClr val="windowText" lastClr="000000"/>
                </a:solidFill>
              </a:rPr>
              <a:t>送信</a:t>
            </a:r>
            <a:endParaRPr kumimoji="1" lang="en-US" altLang="ja-JP" sz="800" spc="-100" baseline="0">
              <a:solidFill>
                <a:sysClr val="windowText" lastClr="000000"/>
              </a:solidFill>
            </a:endParaRPr>
          </a:p>
          <a:p>
            <a:pPr algn="l">
              <a:lnSpc>
                <a:spcPts val="800"/>
              </a:lnSpc>
            </a:pPr>
            <a:r>
              <a:rPr kumimoji="1" lang="ja-JP" altLang="en-US" sz="800" spc="-100" baseline="0">
                <a:solidFill>
                  <a:sysClr val="windowText" lastClr="000000"/>
                </a:solidFill>
              </a:rPr>
              <a:t>権限者</a:t>
            </a:r>
          </a:p>
        </xdr:txBody>
      </xdr:sp>
    </xdr:grpSp>
    <xdr:clientData/>
  </xdr:twoCellAnchor>
  <xdr:twoCellAnchor>
    <xdr:from>
      <xdr:col>36</xdr:col>
      <xdr:colOff>13608</xdr:colOff>
      <xdr:row>35</xdr:row>
      <xdr:rowOff>13606</xdr:rowOff>
    </xdr:from>
    <xdr:to>
      <xdr:col>42</xdr:col>
      <xdr:colOff>999006</xdr:colOff>
      <xdr:row>52</xdr:row>
      <xdr:rowOff>151492</xdr:rowOff>
    </xdr:to>
    <xdr:sp macro="" textlink="">
      <xdr:nvSpPr>
        <xdr:cNvPr id="88" name="正方形/長方形 87"/>
        <xdr:cNvSpPr/>
      </xdr:nvSpPr>
      <xdr:spPr>
        <a:xfrm>
          <a:off x="26207358" y="7715249"/>
          <a:ext cx="5380505" cy="3879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ja-JP" altLang="en-US" sz="1100"/>
            <a:t>（注）</a:t>
          </a:r>
          <a:endParaRPr kumimoji="1" lang="en-US" altLang="ja-JP" sz="1100"/>
        </a:p>
        <a:p>
          <a:pPr algn="l">
            <a:lnSpc>
              <a:spcPts val="1300"/>
            </a:lnSpc>
          </a:pPr>
          <a:r>
            <a:rPr kumimoji="1" lang="ja-JP" altLang="en-US" sz="1100"/>
            <a:t>１．再売却の対象となる日銀国債売現先（国債補完供給）の明細を記入する。</a:t>
          </a:r>
          <a:endParaRPr kumimoji="1" lang="en-US" altLang="ja-JP" sz="1100"/>
        </a:p>
        <a:p>
          <a:pPr algn="l"/>
          <a:r>
            <a:rPr kumimoji="1" lang="ja-JP" altLang="en-US" sz="1100"/>
            <a:t>２．再売却における売却対象銘柄は、再売却番号毎に、再売却の対象となる</a:t>
          </a:r>
        </a:p>
        <a:p>
          <a:pPr algn="l">
            <a:lnSpc>
              <a:spcPts val="1300"/>
            </a:lnSpc>
          </a:pPr>
          <a:r>
            <a:rPr kumimoji="1" lang="ja-JP" altLang="en-US" sz="1100"/>
            <a:t>日銀国債売現先（国債補完供給）において買戻す国債の銘柄と同じものとする。</a:t>
          </a:r>
          <a:endParaRPr kumimoji="1" lang="en-US" altLang="ja-JP" sz="1100"/>
        </a:p>
        <a:p>
          <a:pPr algn="l">
            <a:lnSpc>
              <a:spcPts val="1300"/>
            </a:lnSpc>
          </a:pPr>
          <a:r>
            <a:rPr kumimoji="1" lang="ja-JP" altLang="en-US" sz="1100">
              <a:solidFill>
                <a:sysClr val="windowText" lastClr="000000"/>
              </a:solidFill>
            </a:rPr>
            <a:t>３．</a:t>
          </a:r>
          <a:r>
            <a:rPr kumimoji="1" lang="ja-JP" altLang="ja-JP" sz="1100">
              <a:solidFill>
                <a:sysClr val="windowText" lastClr="000000"/>
              </a:solidFill>
              <a:latin typeface="+mn-lt"/>
              <a:ea typeface="+mn-ea"/>
              <a:cs typeface="+mn-cs"/>
            </a:rPr>
            <a:t>再売却番号毎に、</a:t>
          </a:r>
          <a:r>
            <a:rPr lang="ja-JP" altLang="ja-JP" sz="1100">
              <a:solidFill>
                <a:sysClr val="windowText" lastClr="000000"/>
              </a:solidFill>
              <a:latin typeface="+mn-lt"/>
              <a:ea typeface="+mn-ea"/>
              <a:cs typeface="+mn-cs"/>
            </a:rPr>
            <a:t>誘導目標金利から３パーセントを差し引いた値</a:t>
          </a:r>
          <a:r>
            <a:rPr kumimoji="1" lang="ja-JP" altLang="ja-JP" sz="1100">
              <a:solidFill>
                <a:sysClr val="windowText" lastClr="000000"/>
              </a:solidFill>
              <a:latin typeface="+mn-lt"/>
              <a:ea typeface="+mn-ea"/>
              <a:cs typeface="+mn-cs"/>
            </a:rPr>
            <a:t>または零のいずれか低い方の利回りを記入する。</a:t>
          </a:r>
          <a:r>
            <a:rPr lang="ja-JP" altLang="ja-JP" sz="1100">
              <a:solidFill>
                <a:sysClr val="windowText" lastClr="000000"/>
              </a:solidFill>
              <a:latin typeface="+mn-lt"/>
              <a:ea typeface="+mn-ea"/>
              <a:cs typeface="+mn-cs"/>
            </a:rPr>
            <a:t>ただし、再売却の対象となる日銀国債売現先（国債補完供給）における期間利回りがこれらを下回る場合には、その期間利回りを記入する。</a:t>
          </a:r>
          <a:endParaRPr lang="en-US" altLang="ja-JP" sz="1100">
            <a:solidFill>
              <a:sysClr val="windowText" lastClr="000000"/>
            </a:solidFill>
            <a:latin typeface="+mn-lt"/>
            <a:ea typeface="+mn-ea"/>
            <a:cs typeface="+mn-cs"/>
          </a:endParaRPr>
        </a:p>
        <a:p>
          <a:pPr algn="l"/>
          <a:r>
            <a:rPr kumimoji="1" lang="ja-JP" altLang="en-US" sz="1100"/>
            <a:t>４．再売却番号毎に、再売却の対象となる日銀国債売現先（国債補完供給）における買戻代金と再売却における売却代金との差額を記入する。</a:t>
          </a:r>
          <a:endParaRPr kumimoji="1" lang="en-US" altLang="ja-JP" sz="1100"/>
        </a:p>
        <a:p>
          <a:pPr algn="l">
            <a:lnSpc>
              <a:spcPts val="1300"/>
            </a:lnSpc>
          </a:pPr>
          <a:r>
            <a:rPr kumimoji="1" lang="ja-JP" altLang="en-US" sz="1100"/>
            <a:t>この場合において、再売却における売却代金の金額が再売却の対象となる日銀国債売現先（国債補完供給）における買戻代金の金額を上回る場合には、金額の冒頭に符号「－」を付す。</a:t>
          </a:r>
          <a:endParaRPr kumimoji="1" lang="en-US" altLang="ja-JP" sz="1100"/>
        </a:p>
        <a:p>
          <a:pPr algn="l">
            <a:lnSpc>
              <a:spcPts val="1300"/>
            </a:lnSpc>
          </a:pPr>
          <a:r>
            <a:rPr kumimoji="1" lang="ja-JP" altLang="en-US" sz="1100"/>
            <a:t>５．再売却番号毎に再売却の対象となる日銀国債売現先（国債補完供給）における買戻代金の金額から、再売却における売却代金の金額を差引いた金額の合計額を記入する。</a:t>
          </a:r>
          <a:endParaRPr kumimoji="1" lang="en-US" altLang="ja-JP" sz="1100"/>
        </a:p>
        <a:p>
          <a:pPr algn="l">
            <a:lnSpc>
              <a:spcPts val="1300"/>
            </a:lnSpc>
          </a:pPr>
          <a:r>
            <a:rPr kumimoji="1" lang="ja-JP" altLang="en-US" sz="1100"/>
            <a:t>６．物価連動国債以外の場合には、記入不要。</a:t>
          </a:r>
          <a:endParaRPr kumimoji="1" lang="en-US" altLang="ja-JP" sz="1100"/>
        </a:p>
        <a:p>
          <a:pPr algn="l">
            <a:lnSpc>
              <a:spcPts val="1300"/>
            </a:lnSpc>
          </a:pPr>
          <a:r>
            <a:rPr kumimoji="1" lang="ja-JP" altLang="en-US" sz="1100"/>
            <a:t>７．</a:t>
          </a:r>
          <a:r>
            <a:rPr kumimoji="1" lang="en-US" altLang="ja-JP" sz="1100"/>
            <a:t>※</a:t>
          </a:r>
          <a:r>
            <a:rPr kumimoji="1" lang="ja-JP" altLang="en-US" sz="1100"/>
            <a:t>　日本銀行記入欄</a:t>
          </a:r>
          <a:endParaRPr kumimoji="1" lang="en-US" altLang="ja-JP" sz="1100"/>
        </a:p>
        <a:p>
          <a:pPr algn="l">
            <a:lnSpc>
              <a:spcPts val="1300"/>
            </a:lnSpc>
          </a:pPr>
          <a:r>
            <a:rPr kumimoji="1" lang="ja-JP" altLang="en-US" sz="1100"/>
            <a:t>８．</a:t>
          </a:r>
          <a:r>
            <a:rPr kumimoji="1" lang="en-US" altLang="ja-JP" sz="1100"/>
            <a:t>※※</a:t>
          </a:r>
          <a:r>
            <a:rPr kumimoji="1" lang="ja-JP" altLang="en-US" sz="1100"/>
            <a:t>　日本銀行記入欄（決済先が決済代行先である場合には、入金先または引落先は決済代行先とする。）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57"/>
  <sheetViews>
    <sheetView showGridLines="0" tabSelected="1" view="pageBreakPreview" zoomScaleNormal="100" zoomScaleSheetLayoutView="100" workbookViewId="0">
      <selection activeCell="C11" sqref="C11:D11"/>
    </sheetView>
  </sheetViews>
  <sheetFormatPr defaultRowHeight="13" x14ac:dyDescent="0.2"/>
  <cols>
    <col min="1" max="1" width="6.6328125" customWidth="1"/>
    <col min="2" max="2" width="17.1796875" customWidth="1"/>
    <col min="3" max="3" width="18.1796875" customWidth="1"/>
    <col min="4" max="4" width="11.36328125" customWidth="1"/>
    <col min="5" max="6" width="18.81640625" customWidth="1"/>
    <col min="7" max="7" width="16.453125" customWidth="1"/>
    <col min="8" max="8" width="7.6328125" customWidth="1"/>
    <col min="9" max="9" width="3.453125" customWidth="1"/>
    <col min="10" max="10" width="18.81640625" customWidth="1"/>
    <col min="11" max="11" width="3.36328125" customWidth="1"/>
    <col min="12" max="14" width="6.6328125" customWidth="1"/>
    <col min="15" max="15" width="2.08984375" customWidth="1"/>
    <col min="16" max="16" width="6.6328125" customWidth="1"/>
    <col min="17" max="17" width="3.453125" customWidth="1"/>
    <col min="18" max="20" width="6.6328125" customWidth="1"/>
    <col min="21" max="21" width="3.453125" customWidth="1"/>
    <col min="22" max="22" width="6.6328125" customWidth="1"/>
    <col min="23" max="26" width="3.453125" customWidth="1"/>
    <col min="27" max="27" width="6.6328125" customWidth="1"/>
    <col min="28" max="28" width="12.36328125" customWidth="1"/>
    <col min="29" max="31" width="18.81640625" customWidth="1"/>
    <col min="32" max="32" width="7.6328125" customWidth="1"/>
    <col min="33" max="33" width="7" customWidth="1"/>
    <col min="35" max="35" width="18.81640625" customWidth="1"/>
    <col min="38" max="38" width="18.81640625" customWidth="1"/>
    <col min="39" max="39" width="3.08984375" customWidth="1"/>
    <col min="43" max="43" width="18.81640625" customWidth="1"/>
    <col min="44" max="44" width="3.08984375" customWidth="1"/>
  </cols>
  <sheetData>
    <row r="1" spans="1:45" ht="14" x14ac:dyDescent="0.2">
      <c r="A1" s="1"/>
      <c r="AI1" s="24"/>
    </row>
    <row r="2" spans="1:45" x14ac:dyDescent="0.2">
      <c r="A2" s="1"/>
    </row>
    <row r="3" spans="1:45" x14ac:dyDescent="0.2">
      <c r="A3" s="1"/>
    </row>
    <row r="6" spans="1:45" ht="15" customHeight="1" x14ac:dyDescent="0.2"/>
    <row r="7" spans="1:45" ht="29.25" customHeight="1" x14ac:dyDescent="0.2">
      <c r="A7" s="25" t="s">
        <v>41</v>
      </c>
      <c r="AA7" s="25" t="s">
        <v>42</v>
      </c>
      <c r="AH7" s="30"/>
      <c r="AI7" s="30"/>
      <c r="AJ7" s="30"/>
      <c r="AK7" s="30"/>
      <c r="AL7" s="30"/>
      <c r="AM7" s="30"/>
      <c r="AN7" s="30"/>
      <c r="AO7" s="30"/>
      <c r="AP7" s="30"/>
      <c r="AQ7" s="30"/>
      <c r="AR7" s="30"/>
      <c r="AS7" s="30"/>
    </row>
    <row r="8" spans="1:45" x14ac:dyDescent="0.2">
      <c r="AH8" s="30"/>
      <c r="AI8" s="30"/>
      <c r="AJ8" s="30"/>
      <c r="AK8" s="30"/>
      <c r="AL8" s="30"/>
      <c r="AM8" s="30"/>
      <c r="AN8" s="30"/>
      <c r="AO8" s="30"/>
      <c r="AP8" s="30"/>
      <c r="AQ8" s="30"/>
      <c r="AR8" s="30"/>
      <c r="AS8" s="30"/>
    </row>
    <row r="9" spans="1:45" ht="30" customHeight="1" x14ac:dyDescent="0.2">
      <c r="B9" s="2" t="s">
        <v>8</v>
      </c>
      <c r="C9" s="119" t="s">
        <v>6</v>
      </c>
      <c r="D9" s="119"/>
      <c r="F9" s="2" t="s">
        <v>8</v>
      </c>
      <c r="G9" s="119" t="s">
        <v>7</v>
      </c>
      <c r="H9" s="119"/>
      <c r="AA9" s="55" t="s">
        <v>8</v>
      </c>
      <c r="AB9" s="55"/>
      <c r="AC9" s="57" t="s">
        <v>94</v>
      </c>
      <c r="AD9" s="58"/>
      <c r="AH9" s="30"/>
      <c r="AI9" s="31"/>
      <c r="AJ9" s="68" t="s">
        <v>8</v>
      </c>
      <c r="AK9" s="69"/>
      <c r="AL9" s="68" t="s">
        <v>82</v>
      </c>
      <c r="AM9" s="69"/>
      <c r="AN9" s="30"/>
      <c r="AO9" s="68" t="s">
        <v>8</v>
      </c>
      <c r="AP9" s="69"/>
      <c r="AQ9" s="68" t="s">
        <v>83</v>
      </c>
      <c r="AR9" s="69"/>
      <c r="AS9" s="30"/>
    </row>
    <row r="10" spans="1:45" ht="18" customHeight="1" thickBot="1" x14ac:dyDescent="0.25">
      <c r="A10" s="26" t="s">
        <v>44</v>
      </c>
      <c r="B10" s="4" t="s">
        <v>9</v>
      </c>
      <c r="C10" s="101" t="str">
        <f>IF(G16="","",G16)</f>
        <v/>
      </c>
      <c r="D10" s="101"/>
      <c r="E10" s="26" t="s">
        <v>44</v>
      </c>
      <c r="F10" s="11" t="s">
        <v>10</v>
      </c>
      <c r="G10" s="59" t="s">
        <v>20</v>
      </c>
      <c r="H10" s="59"/>
      <c r="Z10" s="26" t="s">
        <v>43</v>
      </c>
      <c r="AA10" s="56" t="s">
        <v>10</v>
      </c>
      <c r="AB10" s="56"/>
      <c r="AC10" s="59" t="s">
        <v>89</v>
      </c>
      <c r="AD10" s="59"/>
      <c r="AH10" s="30"/>
      <c r="AI10" s="32" t="s">
        <v>44</v>
      </c>
      <c r="AJ10" s="70" t="s">
        <v>88</v>
      </c>
      <c r="AK10" s="71"/>
      <c r="AL10" s="70" t="s">
        <v>84</v>
      </c>
      <c r="AM10" s="71"/>
      <c r="AN10" s="32" t="s">
        <v>44</v>
      </c>
      <c r="AO10" s="70" t="s">
        <v>88</v>
      </c>
      <c r="AP10" s="71"/>
      <c r="AQ10" s="70" t="s">
        <v>84</v>
      </c>
      <c r="AR10" s="71"/>
      <c r="AS10" s="30"/>
    </row>
    <row r="11" spans="1:45" ht="18" customHeight="1" thickBot="1" x14ac:dyDescent="0.25">
      <c r="A11" s="26" t="s">
        <v>46</v>
      </c>
      <c r="B11" s="9" t="s">
        <v>4</v>
      </c>
      <c r="C11" s="144"/>
      <c r="D11" s="145"/>
      <c r="E11" s="26" t="s">
        <v>46</v>
      </c>
      <c r="F11" s="11" t="s">
        <v>11</v>
      </c>
      <c r="G11" s="59" t="s">
        <v>21</v>
      </c>
      <c r="H11" s="59"/>
      <c r="Z11" s="26" t="s">
        <v>45</v>
      </c>
      <c r="AA11" s="56" t="s">
        <v>11</v>
      </c>
      <c r="AB11" s="56"/>
      <c r="AC11" s="59" t="s">
        <v>90</v>
      </c>
      <c r="AD11" s="59"/>
      <c r="AH11" s="30"/>
      <c r="AI11" s="32" t="s">
        <v>46</v>
      </c>
      <c r="AJ11" s="70" t="s">
        <v>85</v>
      </c>
      <c r="AK11" s="71"/>
      <c r="AL11" s="38" t="str">
        <f>IF(AI48&gt;=0,IF(AI48="","",AI48),"")</f>
        <v/>
      </c>
      <c r="AM11" s="36" t="s">
        <v>86</v>
      </c>
      <c r="AN11" s="32" t="s">
        <v>46</v>
      </c>
      <c r="AO11" s="70" t="s">
        <v>87</v>
      </c>
      <c r="AP11" s="71"/>
      <c r="AQ11" s="38" t="str">
        <f>IF(AI48&lt;0,ABS(AI48),"")</f>
        <v/>
      </c>
      <c r="AR11" s="36" t="s">
        <v>86</v>
      </c>
      <c r="AS11" s="30"/>
    </row>
    <row r="12" spans="1:45" ht="18" customHeight="1" x14ac:dyDescent="0.2">
      <c r="A12" s="26" t="s">
        <v>48</v>
      </c>
      <c r="B12" s="10" t="s">
        <v>25</v>
      </c>
      <c r="C12" s="146" t="str">
        <f>IF(G18="","",G18)</f>
        <v/>
      </c>
      <c r="D12" s="147"/>
      <c r="E12" s="26" t="s">
        <v>48</v>
      </c>
      <c r="F12" s="11" t="s">
        <v>12</v>
      </c>
      <c r="G12" s="59" t="s">
        <v>22</v>
      </c>
      <c r="H12" s="59"/>
      <c r="Z12" s="26" t="s">
        <v>47</v>
      </c>
      <c r="AA12" s="56" t="s">
        <v>12</v>
      </c>
      <c r="AB12" s="56"/>
      <c r="AC12" s="59" t="s">
        <v>91</v>
      </c>
      <c r="AD12" s="59"/>
      <c r="AH12" s="30"/>
      <c r="AI12" s="32" t="s">
        <v>48</v>
      </c>
      <c r="AJ12" s="70" t="s">
        <v>95</v>
      </c>
      <c r="AK12" s="71"/>
      <c r="AL12" s="72" t="str">
        <f>IF(AND(AC18="",AC19=""),"",IF(AL11="","",IF(AC19="",AC18,AC19)))</f>
        <v/>
      </c>
      <c r="AM12" s="73"/>
      <c r="AN12" s="32" t="s">
        <v>48</v>
      </c>
      <c r="AO12" s="70" t="s">
        <v>96</v>
      </c>
      <c r="AP12" s="71"/>
      <c r="AQ12" s="72" t="str">
        <f>IF(AND(AC18="",AC19=""),"",IF(AQ11="","",IF(AC19="",AC18,AC19)))</f>
        <v/>
      </c>
      <c r="AR12" s="73"/>
      <c r="AS12" s="30"/>
    </row>
    <row r="13" spans="1:45" ht="18" customHeight="1" x14ac:dyDescent="0.2">
      <c r="A13" s="26" t="s">
        <v>50</v>
      </c>
      <c r="B13" s="11" t="s">
        <v>5</v>
      </c>
      <c r="C13" s="148" t="str">
        <f>IF(G20="","",G20*1000)</f>
        <v/>
      </c>
      <c r="D13" s="149"/>
      <c r="E13" s="26" t="s">
        <v>50</v>
      </c>
      <c r="F13" s="11" t="s">
        <v>13</v>
      </c>
      <c r="G13" s="59" t="s">
        <v>23</v>
      </c>
      <c r="H13" s="59"/>
      <c r="Z13" s="26" t="s">
        <v>49</v>
      </c>
      <c r="AA13" s="56" t="s">
        <v>13</v>
      </c>
      <c r="AB13" s="56"/>
      <c r="AC13" s="59" t="s">
        <v>92</v>
      </c>
      <c r="AD13" s="59"/>
      <c r="AH13" s="30"/>
      <c r="AI13" s="30"/>
      <c r="AJ13" s="30"/>
      <c r="AK13" s="30"/>
      <c r="AL13" s="30"/>
      <c r="AM13" s="30"/>
      <c r="AN13" s="30"/>
      <c r="AO13" s="30"/>
      <c r="AP13" s="30"/>
      <c r="AQ13" s="30"/>
      <c r="AR13" s="30"/>
      <c r="AS13" s="30"/>
    </row>
    <row r="14" spans="1:45" ht="18" customHeight="1" x14ac:dyDescent="0.2">
      <c r="E14" s="26" t="s">
        <v>52</v>
      </c>
      <c r="F14" s="11" t="s">
        <v>14</v>
      </c>
      <c r="G14" s="59" t="s">
        <v>22</v>
      </c>
      <c r="H14" s="59"/>
      <c r="Z14" s="26" t="s">
        <v>51</v>
      </c>
      <c r="AA14" s="56" t="s">
        <v>14</v>
      </c>
      <c r="AB14" s="56"/>
      <c r="AC14" s="59" t="s">
        <v>91</v>
      </c>
      <c r="AD14" s="59"/>
      <c r="AH14" s="30"/>
      <c r="AI14" s="30"/>
      <c r="AJ14" s="30"/>
      <c r="AK14" s="30"/>
      <c r="AL14" s="30"/>
      <c r="AM14" s="30"/>
      <c r="AN14" s="30"/>
      <c r="AO14" s="30"/>
      <c r="AP14" s="30"/>
      <c r="AQ14" s="30"/>
      <c r="AR14" s="30"/>
      <c r="AS14" s="30"/>
    </row>
    <row r="15" spans="1:45" ht="18" customHeight="1" thickBot="1" x14ac:dyDescent="0.25">
      <c r="E15" s="26" t="s">
        <v>54</v>
      </c>
      <c r="F15" s="4" t="s">
        <v>15</v>
      </c>
      <c r="G15" s="60" t="s">
        <v>24</v>
      </c>
      <c r="H15" s="60"/>
      <c r="Z15" s="26" t="s">
        <v>53</v>
      </c>
      <c r="AA15" s="65" t="s">
        <v>15</v>
      </c>
      <c r="AB15" s="65"/>
      <c r="AC15" s="60" t="s">
        <v>93</v>
      </c>
      <c r="AD15" s="60"/>
      <c r="AH15" s="30"/>
      <c r="AI15" s="30"/>
      <c r="AJ15" s="30"/>
      <c r="AK15" s="30"/>
      <c r="AL15" s="30"/>
      <c r="AM15" s="30"/>
      <c r="AN15" s="30"/>
      <c r="AO15" s="30"/>
      <c r="AP15" s="30"/>
      <c r="AQ15" s="30"/>
      <c r="AR15" s="30"/>
      <c r="AS15" s="30"/>
    </row>
    <row r="16" spans="1:45" ht="18" customHeight="1" x14ac:dyDescent="0.2">
      <c r="E16" s="26" t="s">
        <v>56</v>
      </c>
      <c r="F16" s="5" t="s">
        <v>16</v>
      </c>
      <c r="G16" s="131"/>
      <c r="H16" s="132"/>
      <c r="Z16" s="26" t="s">
        <v>55</v>
      </c>
      <c r="AA16" s="66" t="s">
        <v>16</v>
      </c>
      <c r="AB16" s="67"/>
      <c r="AC16" s="61"/>
      <c r="AD16" s="62"/>
      <c r="AH16" s="30"/>
      <c r="AI16" s="30"/>
      <c r="AJ16" s="30"/>
      <c r="AK16" s="30"/>
      <c r="AL16" s="30"/>
      <c r="AM16" s="30"/>
      <c r="AN16" s="30"/>
      <c r="AO16" s="30"/>
      <c r="AP16" s="30"/>
      <c r="AQ16" s="30"/>
      <c r="AR16" s="30"/>
      <c r="AS16" s="30"/>
    </row>
    <row r="17" spans="1:45" ht="18" customHeight="1" x14ac:dyDescent="0.2">
      <c r="E17" s="26" t="s">
        <v>58</v>
      </c>
      <c r="F17" s="6" t="s">
        <v>17</v>
      </c>
      <c r="G17" s="133"/>
      <c r="H17" s="134"/>
      <c r="Z17" s="26" t="s">
        <v>57</v>
      </c>
      <c r="AA17" s="47" t="s">
        <v>17</v>
      </c>
      <c r="AB17" s="48"/>
      <c r="AC17" s="63"/>
      <c r="AD17" s="64"/>
      <c r="AH17" s="30"/>
      <c r="AI17" s="30"/>
      <c r="AJ17" s="30"/>
      <c r="AK17" s="30"/>
      <c r="AL17" s="30"/>
      <c r="AM17" s="30"/>
      <c r="AN17" s="30"/>
      <c r="AO17" s="30"/>
      <c r="AP17" s="30"/>
      <c r="AQ17" s="30"/>
      <c r="AR17" s="30"/>
      <c r="AS17" s="30"/>
    </row>
    <row r="18" spans="1:45" ht="18" customHeight="1" x14ac:dyDescent="0.2">
      <c r="E18" s="26" t="s">
        <v>60</v>
      </c>
      <c r="F18" s="6" t="s">
        <v>19</v>
      </c>
      <c r="G18" s="128"/>
      <c r="H18" s="129"/>
      <c r="Z18" s="26" t="s">
        <v>59</v>
      </c>
      <c r="AA18" s="47" t="s">
        <v>19</v>
      </c>
      <c r="AB18" s="48"/>
      <c r="AC18" s="51" t="str">
        <f>IF(G18="","",G18)</f>
        <v/>
      </c>
      <c r="AD18" s="52"/>
      <c r="AH18" s="30"/>
      <c r="AI18" s="30"/>
      <c r="AJ18" s="30"/>
      <c r="AK18" s="30"/>
      <c r="AL18" s="30"/>
      <c r="AM18" s="30"/>
      <c r="AN18" s="30"/>
      <c r="AO18" s="30"/>
      <c r="AP18" s="30"/>
      <c r="AQ18" s="30"/>
      <c r="AR18" s="30"/>
      <c r="AS18" s="30"/>
    </row>
    <row r="19" spans="1:45" ht="18" customHeight="1" x14ac:dyDescent="0.2">
      <c r="E19" s="26" t="s">
        <v>62</v>
      </c>
      <c r="F19" s="6" t="s">
        <v>18</v>
      </c>
      <c r="G19" s="128"/>
      <c r="H19" s="129"/>
      <c r="Z19" s="26" t="s">
        <v>61</v>
      </c>
      <c r="AA19" s="47" t="s">
        <v>18</v>
      </c>
      <c r="AB19" s="48"/>
      <c r="AC19" s="51" t="str">
        <f>IF(G19="","",G19)</f>
        <v/>
      </c>
      <c r="AD19" s="52"/>
      <c r="AH19" s="30"/>
      <c r="AI19" s="30"/>
      <c r="AJ19" s="30"/>
      <c r="AK19" s="30"/>
      <c r="AL19" s="30"/>
      <c r="AM19" s="30"/>
      <c r="AN19" s="30"/>
      <c r="AO19" s="30"/>
      <c r="AP19" s="30"/>
      <c r="AQ19" s="30"/>
      <c r="AR19" s="30"/>
      <c r="AS19" s="30"/>
    </row>
    <row r="20" spans="1:45" ht="18" customHeight="1" thickBot="1" x14ac:dyDescent="0.25">
      <c r="E20" s="26" t="s">
        <v>64</v>
      </c>
      <c r="F20" s="7" t="s">
        <v>26</v>
      </c>
      <c r="G20" s="125"/>
      <c r="H20" s="130"/>
      <c r="Z20" s="26" t="s">
        <v>63</v>
      </c>
      <c r="AA20" s="49" t="s">
        <v>26</v>
      </c>
      <c r="AB20" s="50"/>
      <c r="AC20" s="53"/>
      <c r="AD20" s="54"/>
      <c r="AH20" s="30"/>
      <c r="AI20" s="30"/>
      <c r="AJ20" s="30"/>
      <c r="AK20" s="30"/>
      <c r="AL20" s="30"/>
      <c r="AM20" s="30"/>
      <c r="AN20" s="30"/>
      <c r="AO20" s="30"/>
      <c r="AP20" s="30"/>
      <c r="AQ20" s="30"/>
      <c r="AR20" s="30"/>
      <c r="AS20" s="30"/>
    </row>
    <row r="21" spans="1:45" ht="18" customHeight="1" x14ac:dyDescent="0.2"/>
    <row r="23" spans="1:45" x14ac:dyDescent="0.2">
      <c r="B23" s="55" t="s">
        <v>8</v>
      </c>
      <c r="C23" s="150" t="s">
        <v>81</v>
      </c>
      <c r="D23" s="151"/>
    </row>
    <row r="24" spans="1:45" ht="14" x14ac:dyDescent="0.2">
      <c r="B24" s="55"/>
      <c r="C24" s="152"/>
      <c r="D24" s="153"/>
      <c r="AH24" s="25" t="s">
        <v>39</v>
      </c>
    </row>
    <row r="25" spans="1:45" ht="19.5" customHeight="1" thickBot="1" x14ac:dyDescent="0.25">
      <c r="B25" s="8" t="s">
        <v>44</v>
      </c>
      <c r="C25" s="12" t="s">
        <v>71</v>
      </c>
      <c r="D25" s="12" t="s">
        <v>65</v>
      </c>
      <c r="E25" s="27" t="s">
        <v>68</v>
      </c>
      <c r="F25" s="27" t="s">
        <v>69</v>
      </c>
      <c r="G25" s="27" t="s">
        <v>67</v>
      </c>
      <c r="L25" s="115" t="s">
        <v>80</v>
      </c>
      <c r="M25" s="115"/>
      <c r="R25" s="115" t="s">
        <v>28</v>
      </c>
      <c r="S25" s="115"/>
      <c r="AB25" t="s">
        <v>70</v>
      </c>
      <c r="AC25" t="s">
        <v>72</v>
      </c>
      <c r="AD25" t="s">
        <v>68</v>
      </c>
      <c r="AE25" t="s">
        <v>66</v>
      </c>
    </row>
    <row r="26" spans="1:45" ht="20.25" customHeight="1" x14ac:dyDescent="0.2">
      <c r="A26" s="140" t="s">
        <v>2</v>
      </c>
      <c r="B26" s="142" t="s">
        <v>0</v>
      </c>
      <c r="C26" s="13" t="s">
        <v>1</v>
      </c>
      <c r="D26" s="141" t="s">
        <v>3</v>
      </c>
      <c r="E26" s="14" t="s">
        <v>73</v>
      </c>
      <c r="F26" s="14" t="s">
        <v>75</v>
      </c>
      <c r="G26" s="79" t="s">
        <v>31</v>
      </c>
      <c r="H26" s="97" t="s">
        <v>36</v>
      </c>
      <c r="J26" s="112" t="s">
        <v>35</v>
      </c>
      <c r="L26" s="99" t="s">
        <v>32</v>
      </c>
      <c r="M26" s="99" t="s">
        <v>33</v>
      </c>
      <c r="N26" s="99" t="s">
        <v>34</v>
      </c>
      <c r="P26" s="99" t="s">
        <v>27</v>
      </c>
      <c r="R26" s="99" t="s">
        <v>32</v>
      </c>
      <c r="S26" s="99" t="s">
        <v>33</v>
      </c>
      <c r="T26" s="99" t="s">
        <v>34</v>
      </c>
      <c r="V26" s="99" t="s">
        <v>27</v>
      </c>
      <c r="AA26" s="74" t="s">
        <v>2</v>
      </c>
      <c r="AB26" s="79" t="s">
        <v>79</v>
      </c>
      <c r="AC26" s="14" t="s">
        <v>73</v>
      </c>
      <c r="AD26" s="14" t="s">
        <v>75</v>
      </c>
      <c r="AE26" s="79" t="s">
        <v>31</v>
      </c>
      <c r="AF26" s="97" t="s">
        <v>36</v>
      </c>
      <c r="AH26" s="91" t="s">
        <v>2</v>
      </c>
      <c r="AI26" s="93" t="s">
        <v>37</v>
      </c>
    </row>
    <row r="27" spans="1:45" ht="20.25" customHeight="1" x14ac:dyDescent="0.2">
      <c r="A27" s="140"/>
      <c r="B27" s="143"/>
      <c r="C27" s="3" t="s">
        <v>97</v>
      </c>
      <c r="D27" s="59"/>
      <c r="E27" s="33" t="s">
        <v>74</v>
      </c>
      <c r="F27" s="33" t="s">
        <v>76</v>
      </c>
      <c r="G27" s="85"/>
      <c r="H27" s="98"/>
      <c r="J27" s="113"/>
      <c r="L27" s="100"/>
      <c r="M27" s="100"/>
      <c r="N27" s="100"/>
      <c r="P27" s="100"/>
      <c r="R27" s="100"/>
      <c r="S27" s="100"/>
      <c r="T27" s="100"/>
      <c r="V27" s="100"/>
      <c r="AA27" s="75"/>
      <c r="AB27" s="80"/>
      <c r="AC27" s="33" t="s">
        <v>77</v>
      </c>
      <c r="AD27" s="33" t="s">
        <v>78</v>
      </c>
      <c r="AE27" s="85"/>
      <c r="AF27" s="98"/>
      <c r="AH27" s="92"/>
      <c r="AI27" s="94"/>
    </row>
    <row r="28" spans="1:45" ht="15.75" customHeight="1" x14ac:dyDescent="0.2">
      <c r="A28" s="138">
        <v>1</v>
      </c>
      <c r="B28" s="135"/>
      <c r="C28" s="37"/>
      <c r="D28" s="110"/>
      <c r="E28" s="40"/>
      <c r="F28" s="40"/>
      <c r="G28" s="123"/>
      <c r="H28" s="122"/>
      <c r="J28" s="114" t="str">
        <f>IF(COUNT(E29,F29)&lt;&gt;2,"",E29-F29)</f>
        <v/>
      </c>
      <c r="L28" s="59"/>
      <c r="M28" s="59"/>
      <c r="N28" s="59"/>
      <c r="P28" s="59"/>
      <c r="R28" s="59"/>
      <c r="S28" s="59"/>
      <c r="T28" s="59"/>
      <c r="V28" s="59"/>
      <c r="AA28" s="81">
        <v>1</v>
      </c>
      <c r="AB28" s="83"/>
      <c r="AC28" s="41"/>
      <c r="AD28" s="41"/>
      <c r="AE28" s="86"/>
      <c r="AF28" s="76"/>
      <c r="AH28" s="81">
        <v>1</v>
      </c>
      <c r="AI28" s="95"/>
    </row>
    <row r="29" spans="1:45" ht="15.75" customHeight="1" x14ac:dyDescent="0.2">
      <c r="A29" s="138"/>
      <c r="B29" s="135"/>
      <c r="C29" s="37"/>
      <c r="D29" s="110"/>
      <c r="E29" s="34"/>
      <c r="F29" s="34"/>
      <c r="G29" s="123"/>
      <c r="H29" s="122"/>
      <c r="J29" s="114"/>
      <c r="L29" s="59"/>
      <c r="M29" s="59"/>
      <c r="N29" s="59"/>
      <c r="P29" s="59"/>
      <c r="R29" s="59"/>
      <c r="S29" s="59"/>
      <c r="T29" s="59"/>
      <c r="V29" s="59"/>
      <c r="AA29" s="82"/>
      <c r="AB29" s="84"/>
      <c r="AC29" s="42"/>
      <c r="AD29" s="42"/>
      <c r="AE29" s="86"/>
      <c r="AF29" s="76"/>
      <c r="AH29" s="82"/>
      <c r="AI29" s="96"/>
    </row>
    <row r="30" spans="1:45" ht="15.75" customHeight="1" x14ac:dyDescent="0.2">
      <c r="A30" s="138">
        <v>2</v>
      </c>
      <c r="B30" s="135"/>
      <c r="C30" s="37"/>
      <c r="D30" s="110"/>
      <c r="E30" s="40"/>
      <c r="F30" s="40"/>
      <c r="G30" s="123"/>
      <c r="H30" s="122"/>
      <c r="J30" s="114" t="str">
        <f>IF(COUNT(E31,F31)&lt;&gt;2,"",E31-F31)</f>
        <v/>
      </c>
      <c r="L30" s="59"/>
      <c r="M30" s="59"/>
      <c r="N30" s="59"/>
      <c r="P30" s="59"/>
      <c r="R30" s="59"/>
      <c r="S30" s="59"/>
      <c r="T30" s="59"/>
      <c r="V30" s="59"/>
      <c r="AA30" s="81">
        <v>2</v>
      </c>
      <c r="AB30" s="83"/>
      <c r="AC30" s="41"/>
      <c r="AD30" s="41"/>
      <c r="AE30" s="86"/>
      <c r="AF30" s="76"/>
      <c r="AH30" s="81">
        <v>2</v>
      </c>
      <c r="AI30" s="95"/>
      <c r="AN30" s="29"/>
    </row>
    <row r="31" spans="1:45" ht="15.75" customHeight="1" x14ac:dyDescent="0.2">
      <c r="A31" s="138"/>
      <c r="B31" s="135"/>
      <c r="C31" s="37"/>
      <c r="D31" s="110"/>
      <c r="E31" s="34"/>
      <c r="F31" s="34"/>
      <c r="G31" s="123"/>
      <c r="H31" s="122"/>
      <c r="J31" s="114"/>
      <c r="L31" s="59"/>
      <c r="M31" s="59"/>
      <c r="N31" s="59"/>
      <c r="P31" s="59"/>
      <c r="R31" s="59"/>
      <c r="S31" s="59"/>
      <c r="T31" s="59"/>
      <c r="V31" s="59"/>
      <c r="AA31" s="82"/>
      <c r="AB31" s="84"/>
      <c r="AC31" s="42"/>
      <c r="AD31" s="42"/>
      <c r="AE31" s="86"/>
      <c r="AF31" s="76"/>
      <c r="AH31" s="82"/>
      <c r="AI31" s="96"/>
    </row>
    <row r="32" spans="1:45" ht="15.75" customHeight="1" x14ac:dyDescent="0.2">
      <c r="A32" s="138">
        <v>3</v>
      </c>
      <c r="B32" s="135"/>
      <c r="C32" s="37"/>
      <c r="D32" s="110"/>
      <c r="E32" s="40"/>
      <c r="F32" s="40"/>
      <c r="G32" s="123"/>
      <c r="H32" s="122"/>
      <c r="J32" s="120" t="str">
        <f>IF(COUNT(E33,F33)&lt;&gt;2,"",E33-F33)</f>
        <v/>
      </c>
      <c r="L32" s="59"/>
      <c r="M32" s="59"/>
      <c r="N32" s="59"/>
      <c r="P32" s="59"/>
      <c r="R32" s="59"/>
      <c r="S32" s="59"/>
      <c r="T32" s="59"/>
      <c r="V32" s="59"/>
      <c r="AA32" s="81">
        <v>3</v>
      </c>
      <c r="AB32" s="83"/>
      <c r="AC32" s="41"/>
      <c r="AD32" s="41"/>
      <c r="AE32" s="86"/>
      <c r="AF32" s="76"/>
      <c r="AH32" s="81">
        <v>3</v>
      </c>
      <c r="AI32" s="95"/>
    </row>
    <row r="33" spans="1:48" ht="15.75" customHeight="1" x14ac:dyDescent="0.2">
      <c r="A33" s="138"/>
      <c r="B33" s="135"/>
      <c r="C33" s="37"/>
      <c r="D33" s="110"/>
      <c r="E33" s="34"/>
      <c r="F33" s="34"/>
      <c r="G33" s="123"/>
      <c r="H33" s="122"/>
      <c r="J33" s="121"/>
      <c r="L33" s="59"/>
      <c r="M33" s="59"/>
      <c r="N33" s="59"/>
      <c r="P33" s="59"/>
      <c r="R33" s="59"/>
      <c r="S33" s="59"/>
      <c r="T33" s="59"/>
      <c r="V33" s="59"/>
      <c r="AA33" s="82"/>
      <c r="AB33" s="84"/>
      <c r="AC33" s="42"/>
      <c r="AD33" s="42"/>
      <c r="AE33" s="86"/>
      <c r="AF33" s="76"/>
      <c r="AH33" s="82"/>
      <c r="AI33" s="96"/>
    </row>
    <row r="34" spans="1:48" ht="15.75" customHeight="1" x14ac:dyDescent="0.2">
      <c r="A34" s="138">
        <v>4</v>
      </c>
      <c r="B34" s="135"/>
      <c r="C34" s="37"/>
      <c r="D34" s="110"/>
      <c r="E34" s="40"/>
      <c r="F34" s="40"/>
      <c r="G34" s="123"/>
      <c r="H34" s="122"/>
      <c r="J34" s="120" t="str">
        <f t="shared" ref="J34" si="0">IF(COUNT(E35,F35)&lt;&gt;2,"",E35-F35)</f>
        <v/>
      </c>
      <c r="L34" s="59"/>
      <c r="M34" s="59"/>
      <c r="N34" s="59"/>
      <c r="P34" s="59"/>
      <c r="R34" s="59"/>
      <c r="S34" s="59"/>
      <c r="T34" s="59"/>
      <c r="V34" s="59"/>
      <c r="AA34" s="81">
        <v>4</v>
      </c>
      <c r="AB34" s="83"/>
      <c r="AC34" s="41"/>
      <c r="AD34" s="41"/>
      <c r="AE34" s="86"/>
      <c r="AF34" s="76"/>
      <c r="AH34" s="81">
        <v>4</v>
      </c>
      <c r="AI34" s="95"/>
    </row>
    <row r="35" spans="1:48" ht="15.75" customHeight="1" x14ac:dyDescent="0.2">
      <c r="A35" s="138"/>
      <c r="B35" s="135"/>
      <c r="C35" s="37"/>
      <c r="D35" s="110"/>
      <c r="E35" s="34"/>
      <c r="F35" s="34"/>
      <c r="G35" s="123"/>
      <c r="H35" s="122"/>
      <c r="J35" s="121"/>
      <c r="L35" s="59"/>
      <c r="M35" s="59"/>
      <c r="N35" s="59"/>
      <c r="P35" s="59"/>
      <c r="R35" s="59"/>
      <c r="S35" s="59"/>
      <c r="T35" s="59"/>
      <c r="V35" s="59"/>
      <c r="AA35" s="82"/>
      <c r="AB35" s="84"/>
      <c r="AC35" s="42"/>
      <c r="AD35" s="42"/>
      <c r="AE35" s="86"/>
      <c r="AF35" s="76"/>
      <c r="AH35" s="82"/>
      <c r="AI35" s="96"/>
    </row>
    <row r="36" spans="1:48" ht="15.75" customHeight="1" x14ac:dyDescent="0.2">
      <c r="A36" s="138">
        <v>5</v>
      </c>
      <c r="B36" s="135"/>
      <c r="C36" s="37"/>
      <c r="D36" s="110"/>
      <c r="E36" s="40"/>
      <c r="F36" s="40"/>
      <c r="G36" s="123"/>
      <c r="H36" s="122"/>
      <c r="J36" s="120" t="str">
        <f t="shared" ref="J36" si="1">IF(COUNT(E37,F37)&lt;&gt;2,"",E37-F37)</f>
        <v/>
      </c>
      <c r="L36" s="59"/>
      <c r="M36" s="59"/>
      <c r="N36" s="59"/>
      <c r="P36" s="59"/>
      <c r="R36" s="59"/>
      <c r="S36" s="59"/>
      <c r="T36" s="59"/>
      <c r="V36" s="59"/>
      <c r="AA36" s="81">
        <v>5</v>
      </c>
      <c r="AB36" s="83"/>
      <c r="AC36" s="41"/>
      <c r="AD36" s="41"/>
      <c r="AE36" s="86"/>
      <c r="AF36" s="76"/>
      <c r="AH36" s="81">
        <v>5</v>
      </c>
      <c r="AI36" s="95"/>
    </row>
    <row r="37" spans="1:48" ht="15.75" customHeight="1" x14ac:dyDescent="0.2">
      <c r="A37" s="138"/>
      <c r="B37" s="135"/>
      <c r="C37" s="37"/>
      <c r="D37" s="110"/>
      <c r="E37" s="34"/>
      <c r="F37" s="34"/>
      <c r="G37" s="123"/>
      <c r="H37" s="122"/>
      <c r="J37" s="121"/>
      <c r="L37" s="59"/>
      <c r="M37" s="59"/>
      <c r="N37" s="59"/>
      <c r="P37" s="59"/>
      <c r="R37" s="59"/>
      <c r="S37" s="59"/>
      <c r="T37" s="59"/>
      <c r="V37" s="59"/>
      <c r="AA37" s="82"/>
      <c r="AB37" s="84"/>
      <c r="AC37" s="42"/>
      <c r="AD37" s="42"/>
      <c r="AE37" s="86"/>
      <c r="AF37" s="76"/>
      <c r="AH37" s="82"/>
      <c r="AI37" s="96"/>
    </row>
    <row r="38" spans="1:48" ht="15.75" customHeight="1" x14ac:dyDescent="0.2">
      <c r="A38" s="138">
        <v>6</v>
      </c>
      <c r="B38" s="135"/>
      <c r="C38" s="37"/>
      <c r="D38" s="110"/>
      <c r="E38" s="40"/>
      <c r="F38" s="40"/>
      <c r="G38" s="123"/>
      <c r="H38" s="122"/>
      <c r="J38" s="120" t="str">
        <f t="shared" ref="J38" si="2">IF(COUNT(E39,F39)&lt;&gt;2,"",E39-F39)</f>
        <v/>
      </c>
      <c r="L38" s="59"/>
      <c r="M38" s="59"/>
      <c r="N38" s="59"/>
      <c r="P38" s="59"/>
      <c r="R38" s="59"/>
      <c r="S38" s="59"/>
      <c r="T38" s="59"/>
      <c r="V38" s="59"/>
      <c r="AA38" s="81">
        <v>6</v>
      </c>
      <c r="AB38" s="83"/>
      <c r="AC38" s="41"/>
      <c r="AD38" s="41"/>
      <c r="AE38" s="86"/>
      <c r="AF38" s="76"/>
      <c r="AH38" s="81">
        <v>6</v>
      </c>
      <c r="AI38" s="95"/>
    </row>
    <row r="39" spans="1:48" ht="15.75" customHeight="1" x14ac:dyDescent="0.2">
      <c r="A39" s="138"/>
      <c r="B39" s="135"/>
      <c r="C39" s="37"/>
      <c r="D39" s="110"/>
      <c r="E39" s="34"/>
      <c r="F39" s="34"/>
      <c r="G39" s="123"/>
      <c r="H39" s="122"/>
      <c r="J39" s="121"/>
      <c r="L39" s="59"/>
      <c r="M39" s="59"/>
      <c r="N39" s="59"/>
      <c r="P39" s="59"/>
      <c r="R39" s="59"/>
      <c r="S39" s="59"/>
      <c r="T39" s="59"/>
      <c r="V39" s="59"/>
      <c r="AA39" s="82"/>
      <c r="AB39" s="84"/>
      <c r="AC39" s="42"/>
      <c r="AD39" s="42"/>
      <c r="AE39" s="86"/>
      <c r="AF39" s="76"/>
      <c r="AH39" s="82"/>
      <c r="AI39" s="96"/>
    </row>
    <row r="40" spans="1:48" ht="15.75" customHeight="1" x14ac:dyDescent="0.2">
      <c r="A40" s="138">
        <v>7</v>
      </c>
      <c r="B40" s="135"/>
      <c r="C40" s="37"/>
      <c r="D40" s="110"/>
      <c r="E40" s="40"/>
      <c r="F40" s="40"/>
      <c r="G40" s="123"/>
      <c r="H40" s="122"/>
      <c r="J40" s="120" t="str">
        <f t="shared" ref="J40:J42" si="3">IF(COUNT(E41,F41)&lt;&gt;2,"",E41-F41)</f>
        <v/>
      </c>
      <c r="L40" s="59"/>
      <c r="M40" s="59"/>
      <c r="N40" s="59"/>
      <c r="P40" s="59"/>
      <c r="R40" s="59"/>
      <c r="S40" s="59"/>
      <c r="T40" s="59"/>
      <c r="V40" s="59"/>
      <c r="AA40" s="81">
        <v>7</v>
      </c>
      <c r="AB40" s="83"/>
      <c r="AC40" s="41"/>
      <c r="AD40" s="41"/>
      <c r="AE40" s="86"/>
      <c r="AF40" s="76"/>
      <c r="AH40" s="81">
        <v>7</v>
      </c>
      <c r="AI40" s="95"/>
      <c r="AJ40" s="28"/>
    </row>
    <row r="41" spans="1:48" ht="15.75" customHeight="1" x14ac:dyDescent="0.2">
      <c r="A41" s="138"/>
      <c r="B41" s="135"/>
      <c r="C41" s="37"/>
      <c r="D41" s="110"/>
      <c r="E41" s="34"/>
      <c r="F41" s="34"/>
      <c r="G41" s="123"/>
      <c r="H41" s="122"/>
      <c r="J41" s="121"/>
      <c r="L41" s="59"/>
      <c r="M41" s="59"/>
      <c r="N41" s="59"/>
      <c r="P41" s="59"/>
      <c r="R41" s="59"/>
      <c r="S41" s="59"/>
      <c r="T41" s="59"/>
      <c r="V41" s="59"/>
      <c r="AA41" s="82"/>
      <c r="AB41" s="84"/>
      <c r="AC41" s="42"/>
      <c r="AD41" s="42"/>
      <c r="AE41" s="86"/>
      <c r="AF41" s="76"/>
      <c r="AH41" s="82"/>
      <c r="AI41" s="96"/>
    </row>
    <row r="42" spans="1:48" ht="15.75" customHeight="1" x14ac:dyDescent="0.2">
      <c r="A42" s="138">
        <v>8</v>
      </c>
      <c r="B42" s="135"/>
      <c r="C42" s="37"/>
      <c r="D42" s="110"/>
      <c r="E42" s="40"/>
      <c r="F42" s="40"/>
      <c r="G42" s="123"/>
      <c r="H42" s="122"/>
      <c r="J42" s="120" t="str">
        <f t="shared" si="3"/>
        <v/>
      </c>
      <c r="L42" s="59"/>
      <c r="M42" s="59"/>
      <c r="N42" s="59"/>
      <c r="P42" s="59"/>
      <c r="R42" s="59"/>
      <c r="S42" s="59"/>
      <c r="T42" s="59"/>
      <c r="V42" s="59"/>
      <c r="AA42" s="81">
        <v>8</v>
      </c>
      <c r="AB42" s="83"/>
      <c r="AC42" s="41"/>
      <c r="AD42" s="41"/>
      <c r="AE42" s="86"/>
      <c r="AF42" s="76"/>
      <c r="AH42" s="81">
        <v>8</v>
      </c>
      <c r="AI42" s="95"/>
      <c r="AJ42" s="116"/>
      <c r="AK42" s="116"/>
      <c r="AL42" s="116"/>
      <c r="AM42" s="116"/>
      <c r="AN42" s="116"/>
      <c r="AO42" s="116"/>
      <c r="AP42" s="116"/>
      <c r="AQ42" s="116"/>
      <c r="AR42" s="116"/>
      <c r="AS42" s="116"/>
      <c r="AT42" s="116"/>
      <c r="AU42" s="116"/>
      <c r="AV42" s="116"/>
    </row>
    <row r="43" spans="1:48" ht="15.75" customHeight="1" x14ac:dyDescent="0.2">
      <c r="A43" s="138"/>
      <c r="B43" s="135"/>
      <c r="C43" s="37"/>
      <c r="D43" s="110"/>
      <c r="E43" s="34"/>
      <c r="F43" s="34"/>
      <c r="G43" s="123"/>
      <c r="H43" s="122"/>
      <c r="J43" s="121"/>
      <c r="L43" s="59"/>
      <c r="M43" s="59"/>
      <c r="N43" s="59"/>
      <c r="P43" s="59"/>
      <c r="R43" s="59"/>
      <c r="S43" s="59"/>
      <c r="T43" s="59"/>
      <c r="V43" s="59"/>
      <c r="AA43" s="82"/>
      <c r="AB43" s="84"/>
      <c r="AC43" s="42"/>
      <c r="AD43" s="42"/>
      <c r="AE43" s="86"/>
      <c r="AF43" s="76"/>
      <c r="AH43" s="82"/>
      <c r="AI43" s="96"/>
    </row>
    <row r="44" spans="1:48" ht="15.75" customHeight="1" x14ac:dyDescent="0.2">
      <c r="A44" s="138">
        <v>9</v>
      </c>
      <c r="B44" s="135"/>
      <c r="C44" s="37"/>
      <c r="D44" s="110"/>
      <c r="E44" s="40"/>
      <c r="F44" s="40"/>
      <c r="G44" s="123"/>
      <c r="H44" s="122"/>
      <c r="J44" s="120" t="str">
        <f t="shared" ref="J44" si="4">IF(COUNT(E45,F45)&lt;&gt;2,"",E45-F45)</f>
        <v/>
      </c>
      <c r="L44" s="59"/>
      <c r="M44" s="59"/>
      <c r="N44" s="59"/>
      <c r="P44" s="59"/>
      <c r="R44" s="59"/>
      <c r="S44" s="59"/>
      <c r="T44" s="59"/>
      <c r="V44" s="59"/>
      <c r="AA44" s="81">
        <v>9</v>
      </c>
      <c r="AB44" s="83"/>
      <c r="AC44" s="41"/>
      <c r="AD44" s="41"/>
      <c r="AE44" s="86"/>
      <c r="AF44" s="76"/>
      <c r="AH44" s="81">
        <v>9</v>
      </c>
      <c r="AI44" s="95"/>
    </row>
    <row r="45" spans="1:48" ht="15.75" customHeight="1" x14ac:dyDescent="0.2">
      <c r="A45" s="138"/>
      <c r="B45" s="136"/>
      <c r="C45" s="45"/>
      <c r="D45" s="139"/>
      <c r="E45" s="39"/>
      <c r="F45" s="39"/>
      <c r="G45" s="124"/>
      <c r="H45" s="127"/>
      <c r="J45" s="121"/>
      <c r="L45" s="59"/>
      <c r="M45" s="59"/>
      <c r="N45" s="59"/>
      <c r="P45" s="59"/>
      <c r="R45" s="59"/>
      <c r="S45" s="59"/>
      <c r="T45" s="59"/>
      <c r="V45" s="59"/>
      <c r="AA45" s="82"/>
      <c r="AB45" s="87"/>
      <c r="AC45" s="43"/>
      <c r="AD45" s="43"/>
      <c r="AE45" s="90"/>
      <c r="AF45" s="77"/>
      <c r="AH45" s="82"/>
      <c r="AI45" s="96"/>
    </row>
    <row r="46" spans="1:48" ht="15.75" customHeight="1" x14ac:dyDescent="0.2">
      <c r="A46" s="138">
        <v>10</v>
      </c>
      <c r="B46" s="135"/>
      <c r="C46" s="37"/>
      <c r="D46" s="110"/>
      <c r="E46" s="40"/>
      <c r="F46" s="40"/>
      <c r="G46" s="123"/>
      <c r="H46" s="122"/>
      <c r="J46" s="120" t="str">
        <f t="shared" ref="J46" si="5">IF(COUNT(E47,F47)&lt;&gt;2,"",E47-F47)</f>
        <v/>
      </c>
      <c r="L46" s="59"/>
      <c r="M46" s="59"/>
      <c r="N46" s="59"/>
      <c r="P46" s="59"/>
      <c r="R46" s="59"/>
      <c r="S46" s="59"/>
      <c r="T46" s="59"/>
      <c r="V46" s="59"/>
      <c r="AA46" s="81">
        <v>10</v>
      </c>
      <c r="AB46" s="88"/>
      <c r="AC46" s="41"/>
      <c r="AD46" s="41"/>
      <c r="AE46" s="86"/>
      <c r="AF46" s="76"/>
      <c r="AH46" s="81">
        <v>10</v>
      </c>
      <c r="AI46" s="95"/>
    </row>
    <row r="47" spans="1:48" ht="15.75" customHeight="1" thickBot="1" x14ac:dyDescent="0.25">
      <c r="A47" s="138"/>
      <c r="B47" s="137"/>
      <c r="C47" s="46"/>
      <c r="D47" s="111"/>
      <c r="E47" s="35"/>
      <c r="F47" s="35"/>
      <c r="G47" s="125"/>
      <c r="H47" s="126"/>
      <c r="J47" s="121"/>
      <c r="L47" s="59"/>
      <c r="M47" s="59"/>
      <c r="N47" s="59"/>
      <c r="P47" s="59"/>
      <c r="R47" s="59"/>
      <c r="S47" s="59"/>
      <c r="T47" s="59"/>
      <c r="V47" s="59"/>
      <c r="AA47" s="82"/>
      <c r="AB47" s="89"/>
      <c r="AC47" s="44"/>
      <c r="AD47" s="44"/>
      <c r="AE47" s="53"/>
      <c r="AF47" s="78"/>
      <c r="AH47" s="82"/>
      <c r="AI47" s="96"/>
    </row>
    <row r="48" spans="1:48" x14ac:dyDescent="0.2">
      <c r="AH48" s="105" t="s">
        <v>38</v>
      </c>
      <c r="AI48" s="117"/>
    </row>
    <row r="49" spans="1:35" ht="33" customHeight="1" thickBot="1" x14ac:dyDescent="0.25">
      <c r="B49" s="2" t="s">
        <v>8</v>
      </c>
      <c r="C49" s="119" t="s">
        <v>29</v>
      </c>
      <c r="D49" s="119"/>
      <c r="E49" s="15"/>
      <c r="AC49" s="2" t="s">
        <v>8</v>
      </c>
      <c r="AD49" s="119" t="s">
        <v>29</v>
      </c>
      <c r="AE49" s="119"/>
      <c r="AH49" s="106"/>
      <c r="AI49" s="118"/>
    </row>
    <row r="50" spans="1:35" ht="18" customHeight="1" x14ac:dyDescent="0.2">
      <c r="A50" s="26" t="s">
        <v>44</v>
      </c>
      <c r="B50" s="4" t="s">
        <v>9</v>
      </c>
      <c r="C50" s="101" t="str">
        <f>IF(G16="","",G16)</f>
        <v/>
      </c>
      <c r="D50" s="101"/>
      <c r="AB50" s="26" t="s">
        <v>44</v>
      </c>
      <c r="AC50" s="4" t="s">
        <v>9</v>
      </c>
      <c r="AD50" s="101" t="str">
        <f>IF(AC16="","",AC16)</f>
        <v/>
      </c>
      <c r="AE50" s="101"/>
    </row>
    <row r="51" spans="1:35" ht="18" customHeight="1" x14ac:dyDescent="0.2">
      <c r="A51" s="26" t="s">
        <v>46</v>
      </c>
      <c r="B51" s="11" t="s">
        <v>30</v>
      </c>
      <c r="C51" s="102"/>
      <c r="D51" s="102"/>
      <c r="M51" s="29"/>
      <c r="AB51" s="26" t="s">
        <v>46</v>
      </c>
      <c r="AC51" s="11" t="s">
        <v>30</v>
      </c>
      <c r="AD51" s="107"/>
      <c r="AE51" s="107"/>
      <c r="AG51" s="23" t="s">
        <v>40</v>
      </c>
      <c r="AH51" s="12"/>
      <c r="AI51" s="16"/>
    </row>
    <row r="52" spans="1:35" ht="18" customHeight="1" x14ac:dyDescent="0.2">
      <c r="A52" s="26" t="s">
        <v>48</v>
      </c>
      <c r="B52" s="10" t="s">
        <v>25</v>
      </c>
      <c r="C52" s="103" t="str">
        <f>IF(G18="","",G18)</f>
        <v/>
      </c>
      <c r="D52" s="104"/>
      <c r="AB52" s="26" t="s">
        <v>48</v>
      </c>
      <c r="AC52" s="10" t="s">
        <v>25</v>
      </c>
      <c r="AD52" s="108" t="str">
        <f>IF(AC18="","",AC18)</f>
        <v/>
      </c>
      <c r="AE52" s="109"/>
      <c r="AG52" s="17"/>
      <c r="AH52" s="18"/>
      <c r="AI52" s="19"/>
    </row>
    <row r="53" spans="1:35" x14ac:dyDescent="0.2">
      <c r="AG53" s="20"/>
      <c r="AH53" s="21"/>
      <c r="AI53" s="22"/>
    </row>
    <row r="57" spans="1:35" ht="24.75" customHeight="1" x14ac:dyDescent="0.2"/>
  </sheetData>
  <sheetProtection algorithmName="SHA-512" hashValue="UB4a3Z1qUKsnEvy1pVh+iEhwrdbMfBv4GighkkM3izdzA39TTLn2rf2eS8F6EpfBMZKII5i/pFrdApHZBuBQHw==" saltValue="QV1MZh7WHnmwMpJFJdw/gw==" spinCount="100000" sheet="1" selectLockedCells="1"/>
  <mergeCells count="290">
    <mergeCell ref="S42:S43"/>
    <mergeCell ref="T42:T43"/>
    <mergeCell ref="V42:V43"/>
    <mergeCell ref="R44:R45"/>
    <mergeCell ref="S44:S45"/>
    <mergeCell ref="R25:S25"/>
    <mergeCell ref="R26:R27"/>
    <mergeCell ref="S26:S27"/>
    <mergeCell ref="T26:T27"/>
    <mergeCell ref="V26:V27"/>
    <mergeCell ref="R28:R29"/>
    <mergeCell ref="S28:S29"/>
    <mergeCell ref="T28:T29"/>
    <mergeCell ref="V28:V29"/>
    <mergeCell ref="V34:V35"/>
    <mergeCell ref="R36:R37"/>
    <mergeCell ref="S36:S37"/>
    <mergeCell ref="T36:T37"/>
    <mergeCell ref="V36:V37"/>
    <mergeCell ref="T44:T45"/>
    <mergeCell ref="D26:D27"/>
    <mergeCell ref="H26:H27"/>
    <mergeCell ref="B26:B27"/>
    <mergeCell ref="C9:D9"/>
    <mergeCell ref="C10:D10"/>
    <mergeCell ref="C11:D11"/>
    <mergeCell ref="C12:D12"/>
    <mergeCell ref="C13:D13"/>
    <mergeCell ref="G9:H9"/>
    <mergeCell ref="C23:D24"/>
    <mergeCell ref="G10:H10"/>
    <mergeCell ref="G11:H11"/>
    <mergeCell ref="G12:H12"/>
    <mergeCell ref="G13:H13"/>
    <mergeCell ref="G14:H14"/>
    <mergeCell ref="G15:H15"/>
    <mergeCell ref="A28:A29"/>
    <mergeCell ref="B23:B24"/>
    <mergeCell ref="A30:A31"/>
    <mergeCell ref="A32:A33"/>
    <mergeCell ref="A34:A35"/>
    <mergeCell ref="B28:B29"/>
    <mergeCell ref="B30:B31"/>
    <mergeCell ref="B32:B33"/>
    <mergeCell ref="B34:B35"/>
    <mergeCell ref="A26:A27"/>
    <mergeCell ref="D38:D39"/>
    <mergeCell ref="B36:B37"/>
    <mergeCell ref="B38:B39"/>
    <mergeCell ref="B40:B41"/>
    <mergeCell ref="B42:B43"/>
    <mergeCell ref="B44:B45"/>
    <mergeCell ref="B46:B47"/>
    <mergeCell ref="A36:A37"/>
    <mergeCell ref="A38:A39"/>
    <mergeCell ref="A40:A41"/>
    <mergeCell ref="A42:A43"/>
    <mergeCell ref="A44:A45"/>
    <mergeCell ref="A46:A47"/>
    <mergeCell ref="D40:D41"/>
    <mergeCell ref="D42:D43"/>
    <mergeCell ref="D44:D45"/>
    <mergeCell ref="H28:H29"/>
    <mergeCell ref="G19:H19"/>
    <mergeCell ref="G20:H20"/>
    <mergeCell ref="G18:H18"/>
    <mergeCell ref="L42:L43"/>
    <mergeCell ref="G16:H16"/>
    <mergeCell ref="G17:H17"/>
    <mergeCell ref="J40:J41"/>
    <mergeCell ref="J42:J43"/>
    <mergeCell ref="G26:G27"/>
    <mergeCell ref="G28:G29"/>
    <mergeCell ref="G30:G31"/>
    <mergeCell ref="G32:G33"/>
    <mergeCell ref="G34:G35"/>
    <mergeCell ref="G36:G37"/>
    <mergeCell ref="G38:G39"/>
    <mergeCell ref="J38:J39"/>
    <mergeCell ref="J30:J31"/>
    <mergeCell ref="J32:J33"/>
    <mergeCell ref="J34:J35"/>
    <mergeCell ref="J36:J37"/>
    <mergeCell ref="L26:L27"/>
    <mergeCell ref="L32:L33"/>
    <mergeCell ref="L38:L39"/>
    <mergeCell ref="D28:D29"/>
    <mergeCell ref="D30:D31"/>
    <mergeCell ref="D32:D33"/>
    <mergeCell ref="D34:D35"/>
    <mergeCell ref="D36:D37"/>
    <mergeCell ref="N26:N27"/>
    <mergeCell ref="L28:L29"/>
    <mergeCell ref="M28:M29"/>
    <mergeCell ref="C49:D49"/>
    <mergeCell ref="J44:J45"/>
    <mergeCell ref="J46:J47"/>
    <mergeCell ref="H36:H37"/>
    <mergeCell ref="H34:H35"/>
    <mergeCell ref="H32:H33"/>
    <mergeCell ref="H30:H31"/>
    <mergeCell ref="G40:G41"/>
    <mergeCell ref="G42:G43"/>
    <mergeCell ref="H38:H39"/>
    <mergeCell ref="G44:G45"/>
    <mergeCell ref="G46:G47"/>
    <mergeCell ref="H46:H47"/>
    <mergeCell ref="H44:H45"/>
    <mergeCell ref="H42:H43"/>
    <mergeCell ref="H40:H41"/>
    <mergeCell ref="J26:J27"/>
    <mergeCell ref="J28:J29"/>
    <mergeCell ref="L25:M25"/>
    <mergeCell ref="M26:M27"/>
    <mergeCell ref="L40:L41"/>
    <mergeCell ref="M40:M41"/>
    <mergeCell ref="AJ42:AV42"/>
    <mergeCell ref="AA36:AA37"/>
    <mergeCell ref="AI48:AI49"/>
    <mergeCell ref="AD49:AE49"/>
    <mergeCell ref="AH40:AH41"/>
    <mergeCell ref="AI40:AI41"/>
    <mergeCell ref="AI42:AI43"/>
    <mergeCell ref="N46:N47"/>
    <mergeCell ref="M32:M33"/>
    <mergeCell ref="N32:N33"/>
    <mergeCell ref="N40:N41"/>
    <mergeCell ref="R32:R33"/>
    <mergeCell ref="S32:S33"/>
    <mergeCell ref="T32:T33"/>
    <mergeCell ref="V32:V33"/>
    <mergeCell ref="R34:R35"/>
    <mergeCell ref="S34:S35"/>
    <mergeCell ref="T34:T35"/>
    <mergeCell ref="AA28:AA29"/>
    <mergeCell ref="AA30:AA31"/>
    <mergeCell ref="AB30:AB31"/>
    <mergeCell ref="AA32:AA33"/>
    <mergeCell ref="AA34:AA35"/>
    <mergeCell ref="AH42:AH43"/>
    <mergeCell ref="AB40:AB41"/>
    <mergeCell ref="AB42:AB43"/>
    <mergeCell ref="P36:P37"/>
    <mergeCell ref="P38:P39"/>
    <mergeCell ref="P40:P41"/>
    <mergeCell ref="R30:R31"/>
    <mergeCell ref="S30:S31"/>
    <mergeCell ref="T30:T31"/>
    <mergeCell ref="V30:V31"/>
    <mergeCell ref="R38:R39"/>
    <mergeCell ref="S38:S39"/>
    <mergeCell ref="T38:T39"/>
    <mergeCell ref="V38:V39"/>
    <mergeCell ref="R40:R41"/>
    <mergeCell ref="S40:S41"/>
    <mergeCell ref="T40:T41"/>
    <mergeCell ref="V40:V41"/>
    <mergeCell ref="R42:R43"/>
    <mergeCell ref="C52:D52"/>
    <mergeCell ref="P44:P45"/>
    <mergeCell ref="AH44:AH45"/>
    <mergeCell ref="AI44:AI45"/>
    <mergeCell ref="AH46:AH47"/>
    <mergeCell ref="AI46:AI47"/>
    <mergeCell ref="AA44:AA45"/>
    <mergeCell ref="AH48:AH49"/>
    <mergeCell ref="AD50:AE50"/>
    <mergeCell ref="AD51:AE51"/>
    <mergeCell ref="AD52:AE52"/>
    <mergeCell ref="L44:L45"/>
    <mergeCell ref="R46:R47"/>
    <mergeCell ref="S46:S47"/>
    <mergeCell ref="T46:T47"/>
    <mergeCell ref="V46:V47"/>
    <mergeCell ref="AE46:AE47"/>
    <mergeCell ref="M44:M45"/>
    <mergeCell ref="N44:N45"/>
    <mergeCell ref="L46:L47"/>
    <mergeCell ref="M46:M47"/>
    <mergeCell ref="D46:D47"/>
    <mergeCell ref="V44:V45"/>
    <mergeCell ref="P26:P27"/>
    <mergeCell ref="P28:P29"/>
    <mergeCell ref="P30:P31"/>
    <mergeCell ref="P32:P33"/>
    <mergeCell ref="C50:D50"/>
    <mergeCell ref="C51:D51"/>
    <mergeCell ref="AA40:AA41"/>
    <mergeCell ref="N28:N29"/>
    <mergeCell ref="L30:L31"/>
    <mergeCell ref="M30:M31"/>
    <mergeCell ref="M42:M43"/>
    <mergeCell ref="N42:N43"/>
    <mergeCell ref="L34:L35"/>
    <mergeCell ref="M34:M35"/>
    <mergeCell ref="N34:N35"/>
    <mergeCell ref="L36:L37"/>
    <mergeCell ref="M36:M37"/>
    <mergeCell ref="N36:N37"/>
    <mergeCell ref="M38:M39"/>
    <mergeCell ref="N38:N39"/>
    <mergeCell ref="N30:N31"/>
    <mergeCell ref="P34:P35"/>
    <mergeCell ref="P42:P43"/>
    <mergeCell ref="P46:P47"/>
    <mergeCell ref="AH26:AH27"/>
    <mergeCell ref="AI26:AI27"/>
    <mergeCell ref="AH28:AH29"/>
    <mergeCell ref="AI28:AI29"/>
    <mergeCell ref="AH30:AH31"/>
    <mergeCell ref="AI30:AI31"/>
    <mergeCell ref="AB36:AB37"/>
    <mergeCell ref="AB38:AB39"/>
    <mergeCell ref="AH34:AH35"/>
    <mergeCell ref="AI34:AI35"/>
    <mergeCell ref="AH36:AH37"/>
    <mergeCell ref="AI36:AI37"/>
    <mergeCell ref="AH38:AH39"/>
    <mergeCell ref="AI38:AI39"/>
    <mergeCell ref="AF36:AF37"/>
    <mergeCell ref="AF38:AF39"/>
    <mergeCell ref="AF26:AF27"/>
    <mergeCell ref="AF28:AF29"/>
    <mergeCell ref="AH32:AH33"/>
    <mergeCell ref="AI32:AI33"/>
    <mergeCell ref="AB28:AB29"/>
    <mergeCell ref="AF32:AF33"/>
    <mergeCell ref="AF34:AF35"/>
    <mergeCell ref="AA26:AA27"/>
    <mergeCell ref="AF44:AF45"/>
    <mergeCell ref="AF46:AF47"/>
    <mergeCell ref="AB26:AB27"/>
    <mergeCell ref="AA38:AA39"/>
    <mergeCell ref="AA42:AA43"/>
    <mergeCell ref="AA46:AA47"/>
    <mergeCell ref="AB32:AB33"/>
    <mergeCell ref="AB34:AB35"/>
    <mergeCell ref="AE26:AE27"/>
    <mergeCell ref="AE28:AE29"/>
    <mergeCell ref="AF40:AF41"/>
    <mergeCell ref="AF42:AF43"/>
    <mergeCell ref="AE30:AE31"/>
    <mergeCell ref="AE32:AE33"/>
    <mergeCell ref="AE34:AE35"/>
    <mergeCell ref="AE36:AE37"/>
    <mergeCell ref="AE38:AE39"/>
    <mergeCell ref="AE40:AE41"/>
    <mergeCell ref="AF30:AF31"/>
    <mergeCell ref="AB44:AB45"/>
    <mergeCell ref="AB46:AB47"/>
    <mergeCell ref="AE42:AE43"/>
    <mergeCell ref="AE44:AE45"/>
    <mergeCell ref="AO9:AP9"/>
    <mergeCell ref="AQ9:AR9"/>
    <mergeCell ref="AO10:AP10"/>
    <mergeCell ref="AO11:AP11"/>
    <mergeCell ref="AO12:AP12"/>
    <mergeCell ref="AQ10:AR10"/>
    <mergeCell ref="AQ12:AR12"/>
    <mergeCell ref="AJ9:AK9"/>
    <mergeCell ref="AJ10:AK10"/>
    <mergeCell ref="AJ11:AK11"/>
    <mergeCell ref="AJ12:AK12"/>
    <mergeCell ref="AL9:AM9"/>
    <mergeCell ref="AL10:AM10"/>
    <mergeCell ref="AL12:AM12"/>
    <mergeCell ref="AA19:AB19"/>
    <mergeCell ref="AA20:AB20"/>
    <mergeCell ref="AC19:AD19"/>
    <mergeCell ref="AC20:AD20"/>
    <mergeCell ref="AA9:AB9"/>
    <mergeCell ref="AA10:AB10"/>
    <mergeCell ref="AA11:AB11"/>
    <mergeCell ref="AA12:AB12"/>
    <mergeCell ref="AA13:AB13"/>
    <mergeCell ref="AA14:AB14"/>
    <mergeCell ref="AC9:AD9"/>
    <mergeCell ref="AC10:AD10"/>
    <mergeCell ref="AC11:AD11"/>
    <mergeCell ref="AC12:AD12"/>
    <mergeCell ref="AC13:AD13"/>
    <mergeCell ref="AC14:AD14"/>
    <mergeCell ref="AC15:AD15"/>
    <mergeCell ref="AC16:AD16"/>
    <mergeCell ref="AC17:AD17"/>
    <mergeCell ref="AC18:AD18"/>
    <mergeCell ref="AA15:AB15"/>
    <mergeCell ref="AA16:AB16"/>
    <mergeCell ref="AA17:AB17"/>
    <mergeCell ref="AA18:AB18"/>
  </mergeCells>
  <phoneticPr fontId="1"/>
  <dataValidations xWindow="265" yWindow="493" count="19">
    <dataValidation imeMode="disabled" allowBlank="1" showInputMessage="1" showErrorMessage="1" sqref="AC19:AD19"/>
    <dataValidation imeMode="disabled" allowBlank="1" showInputMessage="1" showErrorMessage="1" sqref="AC18:AD18"/>
    <dataValidation type="date" imeMode="disabled" allowBlank="1" showInputMessage="1" showErrorMessage="1" prompt="yyyy/m/d 形式で入力してください。_x000a_（例）2023/3/1" sqref="AC17:AD17">
      <formula1>36526</formula1>
      <formula2>2958465</formula2>
    </dataValidation>
    <dataValidation type="date" imeMode="disabled" allowBlank="1" showInputMessage="1" showErrorMessage="1" prompt="yyyy/m/d 形式で入力してください。_x000a_（例）2023/3/1" sqref="AC16:AD16">
      <formula1>36526</formula1>
      <formula2>2958465</formula2>
    </dataValidation>
    <dataValidation type="textLength" imeMode="disabled" operator="equal" allowBlank="1" showInputMessage="1" showErrorMessage="1" prompt="半角数字3桁で入力してください_x000a_（例）001" sqref="C11:D11">
      <formula1>3</formula1>
    </dataValidation>
    <dataValidation type="custom" imeMode="disabled" allowBlank="1" showInputMessage="1" showErrorMessage="1" prompt="半角数字で小数点以下7桁で入力してください_x000a_（例）100.1234560" sqref="F28 AD28 AD46 F30 F32 F34 F36 F38 F40 F42 F44 AD30 AD32 AD34 AD36 AD38 AD40 AD42 AD44 F46">
      <formula1>ROUNDDOWN(F28,7)=F28</formula1>
    </dataValidation>
    <dataValidation type="whole" imeMode="disabled" operator="greaterThanOrEqual" allowBlank="1" showInputMessage="1" showErrorMessage="1" prompt="半角数字円単位で入力してください" sqref="E29:F29 AC29:AD29 E47:F47 E31:F31 E33:F33 E35:F35 E37:F37 E39:F39 E41:F41 E43:F43 E45:F45 AC31:AD31 AC33:AD33 AC35:AD35 AC37:AD37 AC39:AD39 AC41:AD41 AC43:AD43 AC45:AD45 AC47:AD47">
      <formula1>0</formula1>
    </dataValidation>
    <dataValidation type="custom" imeMode="disabled" allowBlank="1" showInputMessage="1" showErrorMessage="1" prompt="半角数字で小数点以下7桁で入力してください_x000a_（例）100.1234560" sqref="E28 AC28 AC46 E30 E32 E34 E36 E38 E40 E42 E44 AC30 AC32 AC34 AC36 AC38 AC40 AC42 AC44 E46">
      <formula1>ROUNDDOWN(E28,7)=E28</formula1>
    </dataValidation>
    <dataValidation imeMode="disabled" allowBlank="1" showInputMessage="1" showErrorMessage="1" sqref="C51:D51 AQ11 AL11 AQ12:AR12 AL12:AM12 AD51:AE51 J28:J47"/>
    <dataValidation type="custom" imeMode="disabled" allowBlank="1" showInputMessage="1" showErrorMessage="1" prompt="半角数字で小数点以下2桁で入力してください_x000a_（例）-0.35" sqref="AB28:AB47 D28:D47">
      <formula1>ROUNDDOWN(D28,2)=D28</formula1>
    </dataValidation>
    <dataValidation type="textLength" imeMode="disabled" operator="equal" allowBlank="1" showInputMessage="1" showErrorMessage="1" prompt="半角数字10桁で入力してください_x000a_（例）1234567890" sqref="B28:B47">
      <formula1>10</formula1>
    </dataValidation>
    <dataValidation type="date" imeMode="disabled" allowBlank="1" showInputMessage="1" showErrorMessage="1" prompt="yyyy/m/d 形式で入力してください_x000a_（例）2023/3/1" sqref="G16:H17">
      <formula1>36526</formula1>
      <formula2>2958465</formula2>
    </dataValidation>
    <dataValidation type="textLength" imeMode="disabled" operator="equal" allowBlank="1" showInputMessage="1" showErrorMessage="1" prompt="半角数字7桁で入力してください_x000a_（例）0000000" sqref="G18:H19">
      <formula1>7</formula1>
    </dataValidation>
    <dataValidation type="whole" imeMode="disabled" operator="greaterThanOrEqual" allowBlank="1" showInputMessage="1" showErrorMessage="1" prompt="半角数字百万円単位で入力してください" sqref="G20:H20 G28:G47 AE28:AE47 AC20:AD20">
      <formula1>0</formula1>
    </dataValidation>
    <dataValidation imeMode="on" allowBlank="1" showInputMessage="1" showErrorMessage="1" prompt="（例）利付国(10年)第368回" sqref="C28 C30 C32 C34 C36 C38 C40 C42 C44 C46"/>
    <dataValidation type="custom" imeMode="disabled" allowBlank="1" showInputMessage="1" showErrorMessage="1" prompt="（対象銘柄が物価連動国債の場合）_x000a_半角数字で小数点以下5桁で入力してください_x000a_（例）100.12340" sqref="H28:H47">
      <formula1>ROUNDDOWN(H28,5)=H28</formula1>
    </dataValidation>
    <dataValidation type="custom" imeMode="disabled" allowBlank="1" showInputMessage="1" showErrorMessage="1" prompt="（対象銘柄が物価連動国債の場合）_x000a_半角数字で小数点以下5桁で入力してください_x000a_（例）100.12340" sqref="AF28:AF47">
      <formula1>ROUNDDOWN(AF28,5)=AF28</formula1>
    </dataValidation>
    <dataValidation type="whole" imeMode="disabled" allowBlank="1" showInputMessage="1" showErrorMessage="1" prompt="半角数字円単位で入力してください" sqref="AI28:AI49">
      <formula1>-999999999999999</formula1>
      <formula2>999999999999999</formula2>
    </dataValidation>
    <dataValidation type="textLength" imeMode="disabled" operator="equal" allowBlank="1" showInputMessage="1" showErrorMessage="1" prompt="半角12桁で入力してください_x000a_（例）JP1150481859" sqref="C29 C31 C33 C35 C37 C39 C41 C43 C45 C47">
      <formula1>12</formula1>
    </dataValidation>
  </dataValidations>
  <pageMargins left="1.1811023622047245" right="0.39370078740157483" top="0.74803149606299213" bottom="0.74803149606299213" header="0.31496062992125984" footer="0.31496062992125984"/>
  <pageSetup paperSize="9" scale="56" firstPageNumber="3" orientation="landscape" blackAndWhite="1" cellComments="asDisplayed" useFirstPageNumber="1" r:id="rId1"/>
  <headerFooter scaleWithDoc="0">
    <oddFooter>&amp;C&amp;"ＭＳ 明朝,標準"&amp;10-4-2-&amp;P--</oddFooter>
    <firstHeader>&amp;R別　　紙</firstHeader>
  </headerFooter>
  <colBreaks count="1" manualBreakCount="1">
    <brk id="24" max="1048575" man="1"/>
  </colBreaks>
  <ignoredErrors>
    <ignoredError sqref="L25 R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国債売買等関係事務</dc:title>
  <dc:subject>第２号書式別紙</dc:subject>
  <dc:creator>日本銀行</dc:creator>
  <cp:lastPrinted>2024-01-29T10:54:18Z</cp:lastPrinted>
  <dcterms:created xsi:type="dcterms:W3CDTF">2013-06-06T00:57:25Z</dcterms:created>
  <dcterms:modified xsi:type="dcterms:W3CDTF">2024-02-29T05:22:29Z</dcterms:modified>
</cp:coreProperties>
</file>